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 tabRatio="898" activeTab="8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6_1" sheetId="15" r:id="rId15"/>
  </sheets>
  <calcPr calcId="144525"/>
</workbook>
</file>

<file path=xl/sharedStrings.xml><?xml version="1.0" encoding="utf-8"?>
<sst xmlns="http://schemas.openxmlformats.org/spreadsheetml/2006/main" count="738" uniqueCount="374">
  <si>
    <t>内江市市中区人民医院</t>
  </si>
  <si>
    <t>2022年部门预算</t>
  </si>
  <si>
    <t>报送日期：2022年2月8日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</si>
  <si>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</si>
  <si>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</si>
  <si>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</si>
  <si>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</si>
  <si>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</si>
  <si>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</si>
  <si>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</si>
  <si>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</si>
  <si>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</si>
  <si>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</si>
  <si>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</si>
  <si>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</si>
  <si>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</si>
  <si>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</si>
  <si>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</si>
  <si>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</si>
  <si>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</si>
  <si>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</si>
  <si>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</si>
  <si>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</si>
  <si>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</si>
  <si>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</si>
  <si>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</si>
  <si>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</si>
  <si>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</si>
  <si>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</si>
  <si>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</si>
  <si>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</si>
  <si>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</si>
  <si>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</si>
  <si>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</si>
  <si>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</si>
  <si>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</si>
  <si>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</si>
  <si>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</si>
  <si>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</si>
  <si>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</si>
  <si>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</si>
  <si>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</si>
  <si>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</si>
  <si>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</si>
  <si>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</si>
  <si>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</si>
  <si>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</si>
  <si>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</si>
  <si>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</si>
  <si>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</si>
  <si>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</si>
  <si>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</si>
  <si>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</si>
  <si>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</si>
  <si>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</si>
  <si>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</si>
  <si>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</si>
  <si>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</si>
  <si>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</si>
  <si>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</si>
  <si>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</si>
  <si>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</si>
  <si>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</si>
  <si>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</si>
  <si>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</si>
  <si>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</si>
  <si>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</si>
  <si>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</si>
  <si>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</si>
  <si>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</si>
  <si>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</si>
  <si>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科目编码</t>
  </si>
  <si>
    <t>单位代码</t>
  </si>
  <si>
    <t>单位名称（科目）</t>
  </si>
  <si>
    <t>类</t>
  </si>
  <si>
    <t>款</t>
  </si>
  <si>
    <t>项</t>
  </si>
  <si>
    <t>合    计</t>
  </si>
  <si>
    <t>区人民医院</t>
  </si>
  <si>
    <t>208</t>
  </si>
  <si>
    <t>05</t>
  </si>
  <si>
    <t>02</t>
  </si>
  <si>
    <t>721001</t>
  </si>
  <si>
    <t> 事业单位离退休</t>
  </si>
  <si>
    <t> 机关事业单位基本养老保险缴费支出</t>
  </si>
  <si>
    <t>06</t>
  </si>
  <si>
    <t> 机关事业单位职业年金缴费支出</t>
  </si>
  <si>
    <t>99</t>
  </si>
  <si>
    <t> 其他社会保障和就业支出</t>
  </si>
  <si>
    <t>210</t>
  </si>
  <si>
    <t>01</t>
  </si>
  <si>
    <t> 综合医院</t>
  </si>
  <si>
    <t>03</t>
  </si>
  <si>
    <t> 其他基层医疗卫生机构支出</t>
  </si>
  <si>
    <t>11</t>
  </si>
  <si>
    <t> 事业单位医疗</t>
  </si>
  <si>
    <t>221</t>
  </si>
  <si>
    <t> 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</si>
  <si>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</si>
  <si>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</si>
  <si>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</si>
  <si>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</si>
  <si>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</si>
  <si>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</si>
  <si>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r>
      <rPr>
        <sz val="11"/>
        <rFont val="宋体"/>
        <charset val="134"/>
      </rPr>
      <t>区人民医院</t>
    </r>
  </si>
  <si>
    <r>
      <rPr>
        <sz val="11"/>
        <rFont val="宋体"/>
        <charset val="134"/>
      </rPr>
      <t> 事业单位离退休</t>
    </r>
  </si>
  <si>
    <r>
      <rPr>
        <sz val="11"/>
        <rFont val="宋体"/>
        <charset val="134"/>
      </rPr>
      <t> 机关事业单位基本养老保险缴费支出</t>
    </r>
  </si>
  <si>
    <r>
      <rPr>
        <sz val="11"/>
        <rFont val="宋体"/>
        <charset val="134"/>
      </rPr>
      <t> 机关事业单位职业年金缴费支出</t>
    </r>
  </si>
  <si>
    <r>
      <rPr>
        <sz val="11"/>
        <rFont val="宋体"/>
        <charset val="134"/>
      </rPr>
      <t> 其他社会保障和就业支出</t>
    </r>
  </si>
  <si>
    <r>
      <rPr>
        <sz val="11"/>
        <rFont val="宋体"/>
        <charset val="134"/>
      </rPr>
      <t> 综合医院</t>
    </r>
  </si>
  <si>
    <r>
      <rPr>
        <sz val="11"/>
        <rFont val="宋体"/>
        <charset val="134"/>
      </rPr>
      <t> 其他基层医疗卫生机构支出</t>
    </r>
  </si>
  <si>
    <r>
      <rPr>
        <sz val="11"/>
        <rFont val="宋体"/>
        <charset val="134"/>
      </rPr>
      <t> 事业单位医疗</t>
    </r>
  </si>
  <si>
    <r>
      <rPr>
        <sz val="11"/>
        <rFont val="宋体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</si>
  <si>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</si>
  <si>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</si>
  <si>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</si>
  <si>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</si>
  <si>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</si>
  <si>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</si>
  <si>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</si>
  <si>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</si>
  <si>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</si>
  <si>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</si>
  <si>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</si>
  <si>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</si>
  <si>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</si>
  <si>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</si>
  <si>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</si>
  <si>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</si>
  <si>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</si>
  <si>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</si>
  <si>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</si>
  <si>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</si>
  <si>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</si>
  <si>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</si>
  <si>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</si>
  <si>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</si>
  <si>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</si>
  <si>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</si>
  <si>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</si>
  <si>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</si>
  <si>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</si>
  <si>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</si>
  <si>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</si>
  <si>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</si>
  <si>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</si>
  <si>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</si>
  <si>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</si>
  <si>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</si>
  <si>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</si>
  <si>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</si>
  <si>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</si>
  <si>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</si>
  <si>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</si>
  <si>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二、结转下年</t>
  </si>
  <si>
    <t>收      入      总      计</t>
  </si>
  <si>
    <t>支      出      总      计</t>
  </si>
  <si>
    <t>表2-1</t>
  </si>
  <si>
    <t>财政拨款支出预算表（政府经济分类科目）</t>
  </si>
  <si>
    <t>总计</t>
  </si>
  <si>
    <t>区级当年财政拨款安排</t>
  </si>
  <si>
    <t>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</si>
  <si>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</si>
  <si>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</si>
  <si>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</si>
  <si>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</si>
  <si>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</si>
  <si>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</si>
  <si>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 区人民医院</t>
  </si>
  <si>
    <t>  对事业单位经常性补助</t>
  </si>
  <si>
    <t>505</t>
  </si>
  <si>
    <t>    工资福利支出</t>
  </si>
  <si>
    <t>  对个人和家庭的补助</t>
  </si>
  <si>
    <t>509</t>
  </si>
  <si>
    <t>    社会福利和救助</t>
  </si>
  <si>
    <t>    离退休费</t>
  </si>
  <si>
    <t>    其他对个人和家庭补助</t>
  </si>
  <si>
    <t>表3</t>
  </si>
  <si>
    <t>一般公共预算支出预算表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</si>
  <si>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</si>
  <si>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</si>
  <si>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</si>
  <si>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</si>
  <si>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</si>
  <si>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</si>
  <si>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</si>
  <si>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</si>
  <si>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</si>
  <si>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</si>
  <si>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</si>
  <si>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</si>
  <si>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</si>
  <si>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</si>
  <si>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</si>
  <si>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</si>
  <si>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</si>
  <si>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</si>
  <si>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</si>
  <si>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</si>
  <si>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</si>
  <si>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</si>
  <si>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</si>
  <si>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</si>
  <si>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</si>
  <si>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</si>
  <si>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</si>
  <si>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</si>
  <si>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</si>
  <si>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</si>
  <si>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</si>
  <si>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</si>
  <si>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</si>
  <si>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</si>
  <si>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</si>
  <si>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</si>
  <si>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</si>
  <si>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</si>
  <si>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</si>
  <si>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</si>
  <si>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</si>
  <si>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</si>
  <si>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</si>
  <si>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</si>
  <si>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</si>
  <si>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</si>
  <si>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</si>
  <si>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</si>
  <si>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</si>
  <si>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</si>
  <si>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</si>
  <si>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</si>
  <si>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</si>
  <si>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</si>
  <si>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</si>
  <si>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</si>
  <si>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</si>
  <si>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</si>
  <si>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</si>
  <si>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</si>
  <si>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</si>
  <si>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</si>
  <si>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</si>
  <si>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</si>
  <si>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不同级政府间转移支付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</si>
  <si>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</si>
  <si>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</si>
  <si>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</si>
  <si>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</si>
  <si>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</si>
  <si>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</si>
  <si>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</si>
  <si>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</si>
  <si>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</si>
  <si>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</si>
  <si>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</si>
  <si>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</si>
  <si>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</si>
  <si>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</si>
  <si>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</si>
  <si>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</si>
  <si>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</si>
  <si>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</si>
  <si>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</si>
  <si>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</si>
  <si>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</si>
  <si>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</si>
  <si>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</si>
  <si>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</si>
  <si>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</si>
  <si>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</si>
  <si>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</si>
  <si>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</si>
  <si>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</si>
  <si>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</si>
  <si>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</si>
  <si>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</si>
  <si>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</si>
  <si>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</si>
  <si>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</si>
  <si>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表3-1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</si>
  <si>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</si>
  <si>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</si>
  <si>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</si>
  <si>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 对事业单位经常性补助</t>
    </r>
  </si>
  <si>
    <r>
      <rPr>
        <sz val="11"/>
        <rFont val="宋体"/>
        <charset val="134"/>
      </rPr>
      <t>505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</si>
  <si>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</si>
  <si>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</si>
  <si>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对个人和家庭的补助</t>
    </r>
  </si>
  <si>
    <r>
      <rPr>
        <sz val="11"/>
        <rFont val="宋体"/>
        <charset val="134"/>
      </rPr>
      <t>509</t>
    </r>
  </si>
  <si>
    <r>
      <rPr>
        <sz val="11"/>
        <rFont val="宋体"/>
        <charset val="134"/>
      </rPr>
      <t>  社会福利和救助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</si>
  <si>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</si>
  <si>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离退休费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</si>
  <si>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</si>
  <si>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</si>
  <si>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</si>
  <si>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驻村工作队队员待遇保障经费</t>
    </r>
  </si>
  <si>
    <t>表3-3</t>
  </si>
  <si>
    <t>一般公共预算“三公”经费支出预算表</t>
  </si>
  <si>
    <t>单位编码</t>
  </si>
  <si>
    <t>当年财政拨款预算安排</t>
  </si>
  <si>
    <t>公务用车购置及运行费</t>
  </si>
  <si>
    <t>公务用车购置费</t>
  </si>
  <si>
    <t>公务用车运行费</t>
  </si>
  <si>
    <t>本表无数据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</si>
  <si>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</si>
  <si>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</si>
  <si>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</si>
  <si>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</si>
  <si>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</si>
  <si>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</si>
  <si>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</si>
  <si>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</si>
  <si>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部门整体支出绩效目标表</t>
  </si>
  <si>
    <t>部门名称</t>
  </si>
  <si>
    <t>单位名称</t>
  </si>
  <si>
    <t>年度
主要
任务</t>
  </si>
  <si>
    <t>任务名称</t>
  </si>
  <si>
    <t>主要内容</t>
  </si>
  <si>
    <t>预算金额（元）</t>
  </si>
  <si>
    <t>总额</t>
  </si>
  <si>
    <t>财政拨款</t>
  </si>
  <si>
    <t>其他资金</t>
  </si>
  <si>
    <t>全区医疗卫生服务</t>
  </si>
  <si>
    <t>2022年努力创建平安医院，以病人为中心，巩固提升医院医疗服务能力，全年计划接诊门诊人次20万人次，住院2.5万人次，执行国家基本药物制度及药品、卫生材料零加成制度，提高全区病员满意度。</t>
  </si>
  <si>
    <t>年度目标</t>
  </si>
  <si>
    <t>绩效指标</t>
  </si>
  <si>
    <t>一级指标</t>
  </si>
  <si>
    <t>二级指标</t>
  </si>
  <si>
    <t>三级指标</t>
  </si>
  <si>
    <r>
      <rPr>
        <b/>
        <sz val="9"/>
        <rFont val="宋体"/>
        <charset val="134"/>
      </rPr>
      <t>指标值（包含数字及文字描述）</t>
    </r>
    <r>
      <rPr>
        <b/>
        <sz val="9"/>
        <rFont val="Arial"/>
        <charset val="134"/>
      </rPr>
      <t xml:space="preserve">		</t>
    </r>
  </si>
  <si>
    <t>产出指标</t>
  </si>
  <si>
    <t>数量指标</t>
  </si>
  <si>
    <t>门诊人次（次）</t>
  </si>
  <si>
    <t>＞200000人次</t>
  </si>
  <si>
    <t>住院人次（次）</t>
  </si>
  <si>
    <t>＞25000人次</t>
  </si>
  <si>
    <t>质量指标</t>
  </si>
  <si>
    <t>药占比（不含中药饮片）（%）</t>
  </si>
  <si>
    <t>＜30%</t>
  </si>
  <si>
    <t>时效指标</t>
  </si>
  <si>
    <t>医疗设备而及时到位</t>
  </si>
  <si>
    <t>定性好坏</t>
  </si>
  <si>
    <t>成本指标</t>
  </si>
  <si>
    <t>次均费用增长率（%）</t>
  </si>
  <si>
    <t>＜10%</t>
  </si>
  <si>
    <t>效益指标</t>
  </si>
  <si>
    <t>经济效益指标</t>
  </si>
  <si>
    <t>医疗盈余（元）</t>
  </si>
  <si>
    <t>≥0元</t>
  </si>
  <si>
    <t>社会效益指标</t>
  </si>
  <si>
    <t>门急诊服务人次增加数</t>
  </si>
  <si>
    <t>入院确诊率（%）</t>
  </si>
  <si>
    <t>≥80%</t>
  </si>
  <si>
    <t>可持续发展指标</t>
  </si>
  <si>
    <t>医疗机构管理机制健全</t>
  </si>
  <si>
    <t>满意度指标</t>
  </si>
  <si>
    <t>服务对象满意度指标</t>
  </si>
  <si>
    <t>社会公众满意度（%）</t>
  </si>
  <si>
    <t>≥90%</t>
  </si>
  <si>
    <t>2022年部门预算项目绩效目标</t>
  </si>
  <si>
    <t>单位：万元</t>
  </si>
  <si>
    <t>单位名称(项目名称)</t>
  </si>
  <si>
    <t>项目资金</t>
  </si>
  <si>
    <t>预算测算标准及测算过程</t>
  </si>
  <si>
    <t>资金总额</t>
  </si>
  <si>
    <t>项目完成指标</t>
  </si>
  <si>
    <t>指标值</t>
  </si>
  <si>
    <t xml:space="preserve">  区人民医院</t>
  </si>
  <si>
    <t>  驻村工作队队员待遇保障经费</t>
  </si>
  <si>
    <t>完成村上各项工作</t>
  </si>
  <si>
    <t>实现收支平衡的公立医院比例</t>
  </si>
  <si>
    <t>100%</t>
  </si>
  <si>
    <t>公立医院职工、门诊患者、住院患者满意度</t>
  </si>
  <si>
    <t>&gt;=90%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</si>
</sst>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</numFmts>
  <fonts count="42">
    <font>
      <sz val="11"/>
      <color indexed="8"/>
      <name val="宋体"/>
      <charset val="1"/>
      <scheme val="minor"/>
    </font>
    <font>
      <sz val="9"/>
      <color indexed="8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11"/>
      <name val="宋体"/>
      <charset val="1"/>
      <scheme val="minor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12"/>
      <color indexed="8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theme="2" tint="-0.1"/>
      </left>
      <right style="thin">
        <color theme="2" tint="-0.1"/>
      </right>
      <top style="thin">
        <color theme="2" tint="-0.1"/>
      </top>
      <bottom style="thin">
        <color theme="2" tint="-0.1"/>
      </bottom>
      <diagonal/>
    </border>
    <border>
      <left style="thin">
        <color rgb="FFC2C3C4"/>
      </left>
      <right/>
      <top style="thin">
        <color rgb="FFC2C3C4"/>
      </top>
      <bottom style="thin">
        <color rgb="FFC2C3C4"/>
      </bottom>
      <diagonal/>
    </border>
    <border>
      <left/>
      <right/>
      <top style="thin">
        <color rgb="FFC2C3C4"/>
      </top>
      <bottom style="thin">
        <color rgb="FFC2C3C4"/>
      </bottom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5" borderId="39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9" borderId="40" applyNumberFormat="0" applyFon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41" applyNumberFormat="0" applyFill="0" applyAlignment="0" applyProtection="0">
      <alignment vertical="center"/>
    </xf>
    <xf numFmtId="0" fontId="32" fillId="0" borderId="41" applyNumberFormat="0" applyFill="0" applyAlignment="0" applyProtection="0">
      <alignment vertical="center"/>
    </xf>
    <xf numFmtId="0" fontId="33" fillId="0" borderId="0">
      <alignment vertical="center"/>
    </xf>
    <xf numFmtId="0" fontId="24" fillId="11" borderId="0" applyNumberFormat="0" applyBorder="0" applyAlignment="0" applyProtection="0">
      <alignment vertical="center"/>
    </xf>
    <xf numFmtId="0" fontId="27" fillId="0" borderId="42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4" fillId="13" borderId="43" applyNumberFormat="0" applyAlignment="0" applyProtection="0">
      <alignment vertical="center"/>
    </xf>
    <xf numFmtId="0" fontId="35" fillId="13" borderId="39" applyNumberFormat="0" applyAlignment="0" applyProtection="0">
      <alignment vertical="center"/>
    </xf>
    <xf numFmtId="0" fontId="36" fillId="14" borderId="44" applyNumberForma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7" fillId="0" borderId="45" applyNumberFormat="0" applyFill="0" applyAlignment="0" applyProtection="0">
      <alignment vertical="center"/>
    </xf>
    <xf numFmtId="0" fontId="38" fillId="0" borderId="46" applyNumberFormat="0" applyFill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3" fillId="0" borderId="0"/>
    <xf numFmtId="0" fontId="21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25">
    <xf numFmtId="0" fontId="0" fillId="0" borderId="0" xfId="0" applyFont="1">
      <alignment vertical="center"/>
    </xf>
    <xf numFmtId="1" fontId="1" fillId="0" borderId="0" xfId="0" applyNumberFormat="1" applyFont="1" applyFill="1" applyBorder="1" applyAlignment="1"/>
    <xf numFmtId="49" fontId="1" fillId="0" borderId="0" xfId="0" applyNumberFormat="1" applyFont="1" applyFill="1" applyBorder="1" applyAlignment="1"/>
    <xf numFmtId="49" fontId="2" fillId="0" borderId="0" xfId="0" applyNumberFormat="1" applyFont="1" applyFill="1" applyBorder="1" applyAlignment="1">
      <alignment horizontal="righ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left" vertical="center"/>
    </xf>
    <xf numFmtId="4" fontId="2" fillId="0" borderId="1" xfId="0" applyNumberFormat="1" applyFont="1" applyFill="1" applyBorder="1" applyAlignment="1">
      <alignment horizontal="right" vertical="center"/>
    </xf>
    <xf numFmtId="1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/>
    <xf numFmtId="0" fontId="5" fillId="0" borderId="0" xfId="21" applyFont="1" applyAlignment="1">
      <alignment horizontal="center" vertical="center"/>
    </xf>
    <xf numFmtId="0" fontId="2" fillId="0" borderId="5" xfId="21" applyFont="1" applyBorder="1" applyAlignment="1">
      <alignment horizontal="center" vertical="center" wrapText="1"/>
    </xf>
    <xf numFmtId="0" fontId="2" fillId="0" borderId="6" xfId="21" applyFont="1" applyBorder="1" applyAlignment="1">
      <alignment horizontal="center" vertical="center" wrapText="1"/>
    </xf>
    <xf numFmtId="0" fontId="2" fillId="0" borderId="7" xfId="21" applyFont="1" applyBorder="1" applyAlignment="1">
      <alignment horizontal="center" vertical="center" wrapText="1"/>
    </xf>
    <xf numFmtId="0" fontId="2" fillId="0" borderId="8" xfId="21" applyFont="1" applyBorder="1" applyAlignment="1">
      <alignment horizontal="center" vertical="center" wrapText="1"/>
    </xf>
    <xf numFmtId="0" fontId="2" fillId="0" borderId="9" xfId="21" applyFont="1" applyBorder="1" applyAlignment="1">
      <alignment horizontal="center" vertical="center" wrapText="1"/>
    </xf>
    <xf numFmtId="0" fontId="2" fillId="0" borderId="10" xfId="21" applyFont="1" applyBorder="1" applyAlignment="1">
      <alignment horizontal="center" vertical="center" wrapText="1"/>
    </xf>
    <xf numFmtId="0" fontId="2" fillId="0" borderId="11" xfId="48" applyFont="1" applyBorder="1" applyAlignment="1">
      <alignment horizontal="center" vertical="center" wrapText="1"/>
    </xf>
    <xf numFmtId="0" fontId="2" fillId="0" borderId="12" xfId="48" applyFont="1" applyBorder="1" applyAlignment="1">
      <alignment horizontal="center" vertical="center" wrapText="1"/>
    </xf>
    <xf numFmtId="0" fontId="2" fillId="0" borderId="13" xfId="48" applyFont="1" applyBorder="1" applyAlignment="1">
      <alignment horizontal="center" vertical="center" wrapText="1"/>
    </xf>
    <xf numFmtId="0" fontId="2" fillId="0" borderId="14" xfId="21" applyFont="1" applyBorder="1" applyAlignment="1">
      <alignment horizontal="center" vertical="center" wrapText="1"/>
    </xf>
    <xf numFmtId="0" fontId="2" fillId="0" borderId="15" xfId="21" applyFont="1" applyBorder="1" applyAlignment="1">
      <alignment horizontal="center" vertical="center" wrapText="1"/>
    </xf>
    <xf numFmtId="0" fontId="2" fillId="0" borderId="9" xfId="48" applyFont="1" applyBorder="1" applyAlignment="1">
      <alignment horizontal="center" vertical="center" wrapText="1"/>
    </xf>
    <xf numFmtId="0" fontId="2" fillId="0" borderId="16" xfId="21" applyFont="1" applyBorder="1" applyAlignment="1">
      <alignment horizontal="center" vertical="center" wrapText="1"/>
    </xf>
    <xf numFmtId="4" fontId="2" fillId="0" borderId="17" xfId="21" applyNumberFormat="1" applyFont="1" applyBorder="1" applyAlignment="1">
      <alignment horizontal="left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1" fontId="4" fillId="0" borderId="18" xfId="0" applyNumberFormat="1" applyFont="1" applyFill="1" applyBorder="1" applyAlignment="1">
      <alignment horizontal="center" vertical="center" wrapText="1"/>
    </xf>
    <xf numFmtId="1" fontId="4" fillId="0" borderId="19" xfId="0" applyNumberFormat="1" applyFont="1" applyFill="1" applyBorder="1" applyAlignment="1">
      <alignment horizontal="center" vertical="center" wrapText="1"/>
    </xf>
    <xf numFmtId="1" fontId="4" fillId="0" borderId="20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1" fontId="4" fillId="0" borderId="21" xfId="0" applyNumberFormat="1" applyFont="1" applyFill="1" applyBorder="1" applyAlignment="1">
      <alignment horizontal="center" vertical="center" wrapText="1"/>
    </xf>
    <xf numFmtId="1" fontId="4" fillId="0" borderId="22" xfId="0" applyNumberFormat="1" applyFont="1" applyFill="1" applyBorder="1" applyAlignment="1">
      <alignment horizontal="center" vertical="center" wrapText="1"/>
    </xf>
    <xf numFmtId="1" fontId="4" fillId="0" borderId="23" xfId="0" applyNumberFormat="1" applyFont="1" applyFill="1" applyBorder="1" applyAlignment="1">
      <alignment horizontal="center" vertical="center" wrapText="1"/>
    </xf>
    <xf numFmtId="1" fontId="4" fillId="0" borderId="15" xfId="0" applyNumberFormat="1" applyFont="1" applyFill="1" applyBorder="1" applyAlignment="1">
      <alignment horizontal="center" vertical="center" wrapText="1"/>
    </xf>
    <xf numFmtId="1" fontId="6" fillId="0" borderId="20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1" fontId="6" fillId="0" borderId="18" xfId="0" applyNumberFormat="1" applyFont="1" applyFill="1" applyBorder="1" applyAlignment="1">
      <alignment horizontal="center" vertical="center" wrapText="1"/>
    </xf>
    <xf numFmtId="1" fontId="6" fillId="0" borderId="19" xfId="0" applyNumberFormat="1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24" xfId="0" applyFont="1" applyBorder="1">
      <alignment vertical="center"/>
    </xf>
    <xf numFmtId="0" fontId="7" fillId="0" borderId="24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3" fillId="0" borderId="24" xfId="0" applyFont="1" applyBorder="1" applyAlignment="1">
      <alignment horizontal="center" vertical="center"/>
    </xf>
    <xf numFmtId="0" fontId="4" fillId="0" borderId="25" xfId="0" applyFont="1" applyBorder="1">
      <alignment vertical="center"/>
    </xf>
    <xf numFmtId="0" fontId="7" fillId="0" borderId="25" xfId="0" applyFont="1" applyBorder="1" applyAlignment="1">
      <alignment horizontal="left" vertical="center"/>
    </xf>
    <xf numFmtId="0" fontId="4" fillId="0" borderId="26" xfId="0" applyFont="1" applyBorder="1">
      <alignment vertical="center"/>
    </xf>
    <xf numFmtId="0" fontId="9" fillId="2" borderId="27" xfId="0" applyFont="1" applyFill="1" applyBorder="1" applyAlignment="1">
      <alignment horizontal="center" vertical="center"/>
    </xf>
    <xf numFmtId="0" fontId="4" fillId="0" borderId="26" xfId="0" applyFont="1" applyBorder="1" applyAlignment="1">
      <alignment vertical="center" wrapText="1"/>
    </xf>
    <xf numFmtId="0" fontId="6" fillId="0" borderId="26" xfId="0" applyFont="1" applyBorder="1">
      <alignment vertical="center"/>
    </xf>
    <xf numFmtId="0" fontId="9" fillId="0" borderId="27" xfId="0" applyFont="1" applyBorder="1" applyAlignment="1">
      <alignment horizontal="center" vertical="center"/>
    </xf>
    <xf numFmtId="4" fontId="9" fillId="0" borderId="27" xfId="0" applyNumberFormat="1" applyFont="1" applyBorder="1" applyAlignment="1">
      <alignment horizontal="right" vertical="center"/>
    </xf>
    <xf numFmtId="0" fontId="7" fillId="3" borderId="27" xfId="0" applyFont="1" applyFill="1" applyBorder="1" applyAlignment="1">
      <alignment horizontal="left" vertical="center"/>
    </xf>
    <xf numFmtId="0" fontId="7" fillId="3" borderId="27" xfId="0" applyFont="1" applyFill="1" applyBorder="1" applyAlignment="1">
      <alignment horizontal="center" vertical="center"/>
    </xf>
    <xf numFmtId="4" fontId="7" fillId="0" borderId="27" xfId="0" applyNumberFormat="1" applyFont="1" applyBorder="1" applyAlignment="1">
      <alignment horizontal="right" vertical="center"/>
    </xf>
    <xf numFmtId="0" fontId="4" fillId="0" borderId="28" xfId="0" applyFont="1" applyBorder="1">
      <alignment vertical="center"/>
    </xf>
    <xf numFmtId="0" fontId="4" fillId="0" borderId="28" xfId="0" applyFont="1" applyBorder="1" applyAlignment="1">
      <alignment vertical="center" wrapText="1"/>
    </xf>
    <xf numFmtId="0" fontId="7" fillId="0" borderId="24" xfId="0" applyFont="1" applyBorder="1" applyAlignment="1">
      <alignment horizontal="right" vertical="center" wrapText="1"/>
    </xf>
    <xf numFmtId="0" fontId="7" fillId="0" borderId="25" xfId="0" applyFont="1" applyBorder="1" applyAlignment="1">
      <alignment horizontal="center" vertical="center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30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4" fillId="0" borderId="31" xfId="0" applyFont="1" applyBorder="1" applyAlignment="1">
      <alignment vertical="center" wrapText="1"/>
    </xf>
    <xf numFmtId="0" fontId="9" fillId="2" borderId="27" xfId="0" applyFont="1" applyFill="1" applyBorder="1" applyAlignment="1">
      <alignment horizontal="center" vertical="center" wrapText="1"/>
    </xf>
    <xf numFmtId="4" fontId="9" fillId="0" borderId="27" xfId="0" applyNumberFormat="1" applyFont="1" applyBorder="1" applyAlignment="1">
      <alignment horizontal="center" vertical="center"/>
    </xf>
    <xf numFmtId="4" fontId="7" fillId="3" borderId="27" xfId="0" applyNumberFormat="1" applyFont="1" applyFill="1" applyBorder="1" applyAlignment="1">
      <alignment horizontal="right" vertical="center"/>
    </xf>
    <xf numFmtId="0" fontId="10" fillId="0" borderId="24" xfId="0" applyFont="1" applyBorder="1" applyAlignment="1">
      <alignment vertical="center" wrapText="1"/>
    </xf>
    <xf numFmtId="0" fontId="11" fillId="0" borderId="24" xfId="0" applyFont="1" applyBorder="1" applyAlignment="1">
      <alignment horizontal="right" vertical="center" wrapText="1"/>
    </xf>
    <xf numFmtId="0" fontId="7" fillId="0" borderId="25" xfId="0" applyFont="1" applyBorder="1" applyAlignment="1">
      <alignment horizontal="right" vertical="center"/>
    </xf>
    <xf numFmtId="0" fontId="9" fillId="2" borderId="32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4" fontId="9" fillId="0" borderId="32" xfId="0" applyNumberFormat="1" applyFont="1" applyBorder="1" applyAlignment="1">
      <alignment horizontal="right" vertical="center"/>
    </xf>
    <xf numFmtId="0" fontId="7" fillId="0" borderId="32" xfId="0" applyFont="1" applyBorder="1" applyAlignment="1">
      <alignment horizontal="center" vertical="center"/>
    </xf>
    <xf numFmtId="0" fontId="7" fillId="0" borderId="32" xfId="0" applyFont="1" applyBorder="1" applyAlignment="1">
      <alignment horizontal="left" vertical="center"/>
    </xf>
    <xf numFmtId="4" fontId="7" fillId="0" borderId="32" xfId="0" applyNumberFormat="1" applyFont="1" applyBorder="1" applyAlignment="1">
      <alignment horizontal="right" vertical="center"/>
    </xf>
    <xf numFmtId="0" fontId="10" fillId="0" borderId="28" xfId="0" applyFont="1" applyBorder="1" applyAlignment="1">
      <alignment vertical="center" wrapText="1"/>
    </xf>
    <xf numFmtId="0" fontId="10" fillId="0" borderId="30" xfId="0" applyFont="1" applyBorder="1" applyAlignment="1">
      <alignment vertical="center" wrapText="1"/>
    </xf>
    <xf numFmtId="0" fontId="10" fillId="0" borderId="31" xfId="0" applyFont="1" applyBorder="1" applyAlignment="1">
      <alignment vertical="center" wrapText="1"/>
    </xf>
    <xf numFmtId="0" fontId="12" fillId="0" borderId="0" xfId="0" applyFont="1">
      <alignment vertical="center"/>
    </xf>
    <xf numFmtId="0" fontId="10" fillId="0" borderId="25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11" fillId="0" borderId="26" xfId="0" applyFont="1" applyBorder="1">
      <alignment vertical="center"/>
    </xf>
    <xf numFmtId="0" fontId="10" fillId="0" borderId="24" xfId="0" applyFont="1" applyBorder="1">
      <alignment vertical="center"/>
    </xf>
    <xf numFmtId="0" fontId="10" fillId="0" borderId="26" xfId="0" applyFont="1" applyBorder="1">
      <alignment vertical="center"/>
    </xf>
    <xf numFmtId="0" fontId="13" fillId="0" borderId="24" xfId="0" applyFont="1" applyBorder="1" applyAlignment="1">
      <alignment horizontal="center" vertical="center"/>
    </xf>
    <xf numFmtId="0" fontId="7" fillId="0" borderId="33" xfId="0" applyFont="1" applyBorder="1" applyAlignment="1">
      <alignment horizontal="left" vertical="center"/>
    </xf>
    <xf numFmtId="4" fontId="7" fillId="0" borderId="33" xfId="0" applyNumberFormat="1" applyFont="1" applyBorder="1" applyAlignment="1">
      <alignment horizontal="right" vertical="center"/>
    </xf>
    <xf numFmtId="0" fontId="4" fillId="0" borderId="31" xfId="0" applyFont="1" applyBorder="1">
      <alignment vertical="center"/>
    </xf>
    <xf numFmtId="0" fontId="0" fillId="0" borderId="34" xfId="0" applyNumberFormat="1" applyFont="1" applyBorder="1">
      <alignment vertical="center"/>
    </xf>
    <xf numFmtId="0" fontId="7" fillId="0" borderId="34" xfId="0" applyNumberFormat="1" applyFont="1" applyBorder="1" applyAlignment="1">
      <alignment horizontal="right" vertical="center"/>
    </xf>
    <xf numFmtId="0" fontId="7" fillId="0" borderId="34" xfId="0" applyFont="1" applyBorder="1" applyAlignment="1">
      <alignment horizontal="left" vertical="center"/>
    </xf>
    <xf numFmtId="4" fontId="7" fillId="0" borderId="34" xfId="0" applyNumberFormat="1" applyFont="1" applyBorder="1" applyAlignment="1">
      <alignment horizontal="right" vertical="center"/>
    </xf>
    <xf numFmtId="0" fontId="7" fillId="0" borderId="34" xfId="0" applyNumberFormat="1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10" fillId="0" borderId="28" xfId="0" applyFont="1" applyBorder="1">
      <alignment vertical="center"/>
    </xf>
    <xf numFmtId="0" fontId="11" fillId="0" borderId="24" xfId="0" applyFont="1" applyBorder="1" applyAlignment="1">
      <alignment horizontal="right" vertical="center"/>
    </xf>
    <xf numFmtId="0" fontId="11" fillId="0" borderId="25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7" fillId="0" borderId="0" xfId="0" applyFont="1" applyBorder="1">
      <alignment vertical="center"/>
    </xf>
    <xf numFmtId="0" fontId="9" fillId="2" borderId="35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14" fillId="0" borderId="30" xfId="0" applyFont="1" applyBorder="1" applyAlignment="1">
      <alignment vertical="center" wrapText="1"/>
    </xf>
    <xf numFmtId="0" fontId="14" fillId="0" borderId="26" xfId="0" applyFont="1" applyBorder="1" applyAlignment="1">
      <alignment vertical="center" wrapText="1"/>
    </xf>
    <xf numFmtId="0" fontId="14" fillId="0" borderId="32" xfId="0" applyFont="1" applyBorder="1" applyAlignment="1">
      <alignment vertical="center" wrapText="1"/>
    </xf>
    <xf numFmtId="0" fontId="15" fillId="0" borderId="26" xfId="0" applyFont="1" applyBorder="1" applyAlignment="1">
      <alignment vertical="center" wrapText="1"/>
    </xf>
    <xf numFmtId="0" fontId="15" fillId="0" borderId="30" xfId="0" applyFont="1" applyBorder="1" applyAlignment="1">
      <alignment vertical="center" wrapText="1"/>
    </xf>
    <xf numFmtId="0" fontId="14" fillId="0" borderId="28" xfId="0" applyFont="1" applyBorder="1" applyAlignment="1">
      <alignment vertical="center" wrapText="1"/>
    </xf>
    <xf numFmtId="0" fontId="10" fillId="0" borderId="38" xfId="0" applyFont="1" applyBorder="1" applyAlignment="1">
      <alignment vertical="center" wrapText="1"/>
    </xf>
    <xf numFmtId="1" fontId="16" fillId="0" borderId="0" xfId="0" applyNumberFormat="1" applyFont="1" applyFill="1" applyBorder="1" applyAlignment="1"/>
    <xf numFmtId="176" fontId="17" fillId="0" borderId="0" xfId="0" applyNumberFormat="1" applyFont="1" applyFill="1" applyBorder="1" applyAlignment="1" applyProtection="1">
      <alignment horizontal="center" vertical="top"/>
    </xf>
    <xf numFmtId="1" fontId="18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 applyProtection="1">
      <alignment vertical="center"/>
    </xf>
    <xf numFmtId="1" fontId="19" fillId="0" borderId="0" xfId="0" applyNumberFormat="1" applyFont="1" applyFill="1" applyBorder="1" applyAlignment="1">
      <alignment horizontal="center"/>
    </xf>
    <xf numFmtId="1" fontId="19" fillId="0" borderId="0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_Book1 3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8"/>
  <sheetViews>
    <sheetView workbookViewId="0">
      <selection activeCell="A7" sqref="A7"/>
    </sheetView>
  </sheetViews>
  <sheetFormatPr defaultColWidth="7" defaultRowHeight="11.25" outlineLevelRow="7"/>
  <cols>
    <col min="1" max="1" width="86.5" style="1" customWidth="1"/>
    <col min="2" max="16384" width="7" style="1"/>
  </cols>
  <sheetData>
    <row r="1" s="1" customFormat="1" ht="14.25" spans="1:1">
      <c r="A1" s="119"/>
    </row>
    <row r="3" s="1" customFormat="1" ht="102" customHeight="1" spans="1:1">
      <c r="A3" s="120" t="s">
        <v>0</v>
      </c>
    </row>
    <row r="4" s="1" customFormat="1" ht="107.25" customHeight="1" spans="1:1">
      <c r="A4" s="121" t="s">
        <v>1</v>
      </c>
    </row>
    <row r="5" s="1" customFormat="1" ht="409.5" hidden="1" customHeight="1" spans="1:1">
      <c r="A5" s="122"/>
    </row>
    <row r="6" s="1" customFormat="1" ht="29.25" customHeight="1" spans="1:1">
      <c r="A6" s="123"/>
    </row>
    <row r="7" s="1" customFormat="1" ht="78" customHeight="1"/>
    <row r="8" s="1" customFormat="1" ht="82.5" customHeight="1" spans="1:1">
      <c r="A8" s="124" t="s">
        <v>2</v>
      </c>
    </row>
  </sheetData>
  <printOptions horizontalCentered="1" vertic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topLeftCell="D1" workbookViewId="0">
      <pane ySplit="6" topLeftCell="A7" activePane="bottomLeft" state="frozen"/>
      <selection/>
      <selection pane="bottomLeft" activeCell="F13" sqref="F13"/>
    </sheetView>
  </sheetViews>
  <sheetFormatPr defaultColWidth="10" defaultRowHeight="13.5" outlineLevelRow="7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48"/>
      <c r="B1" s="49"/>
      <c r="C1" s="50"/>
      <c r="D1" s="51"/>
      <c r="E1" s="51"/>
      <c r="F1" s="51"/>
      <c r="G1" s="51"/>
      <c r="H1" s="51"/>
      <c r="I1" s="66" t="s">
        <v>296</v>
      </c>
      <c r="J1" s="55"/>
    </row>
    <row r="2" ht="22.8" customHeight="1" spans="1:10">
      <c r="A2" s="48"/>
      <c r="B2" s="52" t="s">
        <v>297</v>
      </c>
      <c r="C2" s="52"/>
      <c r="D2" s="52"/>
      <c r="E2" s="52"/>
      <c r="F2" s="52"/>
      <c r="G2" s="52"/>
      <c r="H2" s="52"/>
      <c r="I2" s="52"/>
      <c r="J2" s="55" t="s">
        <v>4</v>
      </c>
    </row>
    <row r="3" ht="19.55" customHeight="1" spans="1:10">
      <c r="A3" s="53"/>
      <c r="B3" s="54" t="s">
        <v>6</v>
      </c>
      <c r="C3" s="54"/>
      <c r="D3" s="67"/>
      <c r="E3" s="67"/>
      <c r="F3" s="67"/>
      <c r="G3" s="67"/>
      <c r="H3" s="67"/>
      <c r="I3" s="67" t="s">
        <v>7</v>
      </c>
      <c r="J3" s="68"/>
    </row>
    <row r="4" ht="24.4" customHeight="1" spans="1:10">
      <c r="A4" s="55"/>
      <c r="B4" s="56" t="s">
        <v>298</v>
      </c>
      <c r="C4" s="56" t="s">
        <v>73</v>
      </c>
      <c r="D4" s="56" t="s">
        <v>299</v>
      </c>
      <c r="E4" s="56"/>
      <c r="F4" s="56"/>
      <c r="G4" s="56"/>
      <c r="H4" s="56"/>
      <c r="I4" s="56"/>
      <c r="J4" s="69"/>
    </row>
    <row r="5" ht="24.4" customHeight="1" spans="1:10">
      <c r="A5" s="57"/>
      <c r="B5" s="56"/>
      <c r="C5" s="56"/>
      <c r="D5" s="56" t="s">
        <v>60</v>
      </c>
      <c r="E5" s="73" t="s">
        <v>214</v>
      </c>
      <c r="F5" s="56" t="s">
        <v>300</v>
      </c>
      <c r="G5" s="56"/>
      <c r="H5" s="56"/>
      <c r="I5" s="56" t="s">
        <v>219</v>
      </c>
      <c r="J5" s="69"/>
    </row>
    <row r="6" ht="24.4" customHeight="1" spans="1:10">
      <c r="A6" s="57"/>
      <c r="B6" s="56"/>
      <c r="C6" s="56"/>
      <c r="D6" s="56"/>
      <c r="E6" s="73"/>
      <c r="F6" s="56" t="s">
        <v>167</v>
      </c>
      <c r="G6" s="56" t="s">
        <v>301</v>
      </c>
      <c r="H6" s="56" t="s">
        <v>302</v>
      </c>
      <c r="I6" s="56"/>
      <c r="J6" s="70"/>
    </row>
    <row r="7" ht="22.8" customHeight="1" spans="1:10">
      <c r="A7" s="58"/>
      <c r="B7" s="59"/>
      <c r="C7" s="59" t="s">
        <v>77</v>
      </c>
      <c r="D7" s="74" t="s">
        <v>303</v>
      </c>
      <c r="E7" s="60"/>
      <c r="F7" s="60"/>
      <c r="G7" s="60"/>
      <c r="H7" s="60"/>
      <c r="I7" s="60"/>
      <c r="J7" s="71"/>
    </row>
    <row r="8" ht="9.75" customHeight="1" spans="1:10">
      <c r="A8" s="64"/>
      <c r="B8" s="64"/>
      <c r="C8" s="64"/>
      <c r="D8" s="64"/>
      <c r="E8" s="64"/>
      <c r="F8" s="64"/>
      <c r="G8" s="64"/>
      <c r="H8" s="64"/>
      <c r="I8" s="64"/>
      <c r="J8" s="7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751388888888889" right="0.751388888888889" top="0.271527777777778" bottom="0.271527777777778" header="0" footer="0"/>
  <pageSetup paperSize="9" scale="85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pane ySplit="6" topLeftCell="A7" activePane="bottomLeft" state="frozen"/>
      <selection/>
      <selection pane="bottomLeft" activeCell="A9" sqref="$A9:$XFD10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48"/>
      <c r="B1" s="49"/>
      <c r="C1" s="49"/>
      <c r="D1" s="49"/>
      <c r="E1" s="50"/>
      <c r="F1" s="50"/>
      <c r="G1" s="51"/>
      <c r="H1" s="51"/>
      <c r="I1" s="66" t="s">
        <v>304</v>
      </c>
      <c r="J1" s="55"/>
    </row>
    <row r="2" ht="22.8" customHeight="1" spans="1:10">
      <c r="A2" s="48"/>
      <c r="B2" s="52" t="s">
        <v>305</v>
      </c>
      <c r="C2" s="52"/>
      <c r="D2" s="52"/>
      <c r="E2" s="52"/>
      <c r="F2" s="52"/>
      <c r="G2" s="52"/>
      <c r="H2" s="52"/>
      <c r="I2" s="52"/>
      <c r="J2" s="55" t="s">
        <v>4</v>
      </c>
    </row>
    <row r="3" ht="19.55" customHeight="1" spans="1:10">
      <c r="A3" s="53"/>
      <c r="B3" s="54" t="s">
        <v>6</v>
      </c>
      <c r="C3" s="54"/>
      <c r="D3" s="54"/>
      <c r="E3" s="54"/>
      <c r="F3" s="54"/>
      <c r="G3" s="53"/>
      <c r="H3" s="53"/>
      <c r="I3" s="67" t="s">
        <v>7</v>
      </c>
      <c r="J3" s="68"/>
    </row>
    <row r="4" ht="24.4" customHeight="1" spans="1:10">
      <c r="A4" s="55"/>
      <c r="B4" s="56" t="s">
        <v>10</v>
      </c>
      <c r="C4" s="56"/>
      <c r="D4" s="56"/>
      <c r="E4" s="56"/>
      <c r="F4" s="56"/>
      <c r="G4" s="56" t="s">
        <v>306</v>
      </c>
      <c r="H4" s="56"/>
      <c r="I4" s="56"/>
      <c r="J4" s="69"/>
    </row>
    <row r="5" ht="24.4" customHeight="1" spans="1:10">
      <c r="A5" s="57"/>
      <c r="B5" s="56" t="s">
        <v>71</v>
      </c>
      <c r="C5" s="56"/>
      <c r="D5" s="56"/>
      <c r="E5" s="56" t="s">
        <v>72</v>
      </c>
      <c r="F5" s="56" t="s">
        <v>73</v>
      </c>
      <c r="G5" s="56" t="s">
        <v>60</v>
      </c>
      <c r="H5" s="56" t="s">
        <v>100</v>
      </c>
      <c r="I5" s="56" t="s">
        <v>101</v>
      </c>
      <c r="J5" s="69"/>
    </row>
    <row r="6" ht="24.4" customHeight="1" spans="1:10">
      <c r="A6" s="57"/>
      <c r="B6" s="56" t="s">
        <v>74</v>
      </c>
      <c r="C6" s="56" t="s">
        <v>75</v>
      </c>
      <c r="D6" s="56" t="s">
        <v>76</v>
      </c>
      <c r="E6" s="56"/>
      <c r="F6" s="56"/>
      <c r="G6" s="56"/>
      <c r="H6" s="56"/>
      <c r="I6" s="56"/>
      <c r="J6" s="70"/>
    </row>
    <row r="7" ht="22.8" customHeight="1" spans="1:10">
      <c r="A7" s="58"/>
      <c r="B7" s="59"/>
      <c r="C7" s="59"/>
      <c r="D7" s="59"/>
      <c r="E7" s="59"/>
      <c r="F7" s="59" t="s">
        <v>77</v>
      </c>
      <c r="G7" s="60"/>
      <c r="H7" s="60"/>
      <c r="I7" s="60"/>
      <c r="J7" s="71"/>
    </row>
    <row r="8" ht="22.8" customHeight="1" spans="1:10">
      <c r="A8" s="57"/>
      <c r="B8" s="61"/>
      <c r="C8" s="61"/>
      <c r="D8" s="61"/>
      <c r="E8" s="61"/>
      <c r="F8" s="62" t="s">
        <v>303</v>
      </c>
      <c r="G8" s="63"/>
      <c r="H8" s="63"/>
      <c r="I8" s="63"/>
      <c r="J8" s="69"/>
    </row>
    <row r="9" ht="9.75" customHeight="1" spans="1:10">
      <c r="A9" s="64"/>
      <c r="B9" s="65"/>
      <c r="C9" s="65"/>
      <c r="D9" s="65"/>
      <c r="E9" s="65"/>
      <c r="F9" s="64"/>
      <c r="G9" s="64"/>
      <c r="H9" s="64"/>
      <c r="I9" s="64"/>
      <c r="J9" s="72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48"/>
      <c r="B1" s="49"/>
      <c r="C1" s="50"/>
      <c r="D1" s="51"/>
      <c r="E1" s="51"/>
      <c r="F1" s="51"/>
      <c r="G1" s="51"/>
      <c r="H1" s="51"/>
      <c r="I1" s="66" t="s">
        <v>307</v>
      </c>
      <c r="J1" s="55"/>
    </row>
    <row r="2" ht="22.8" customHeight="1" spans="1:10">
      <c r="A2" s="48"/>
      <c r="B2" s="52" t="s">
        <v>308</v>
      </c>
      <c r="C2" s="52"/>
      <c r="D2" s="52"/>
      <c r="E2" s="52"/>
      <c r="F2" s="52"/>
      <c r="G2" s="52"/>
      <c r="H2" s="52"/>
      <c r="I2" s="52"/>
      <c r="J2" s="55" t="s">
        <v>4</v>
      </c>
    </row>
    <row r="3" ht="19.55" customHeight="1" spans="1:10">
      <c r="A3" s="53"/>
      <c r="B3" s="54" t="s">
        <v>6</v>
      </c>
      <c r="C3" s="54"/>
      <c r="D3" s="67"/>
      <c r="E3" s="67"/>
      <c r="F3" s="67"/>
      <c r="G3" s="67"/>
      <c r="H3" s="67"/>
      <c r="I3" s="67" t="s">
        <v>7</v>
      </c>
      <c r="J3" s="68"/>
    </row>
    <row r="4" ht="24.4" customHeight="1" spans="1:10">
      <c r="A4" s="55"/>
      <c r="B4" s="56" t="s">
        <v>298</v>
      </c>
      <c r="C4" s="56" t="s">
        <v>73</v>
      </c>
      <c r="D4" s="56" t="s">
        <v>299</v>
      </c>
      <c r="E4" s="56"/>
      <c r="F4" s="56"/>
      <c r="G4" s="56"/>
      <c r="H4" s="56"/>
      <c r="I4" s="56"/>
      <c r="J4" s="69"/>
    </row>
    <row r="5" ht="24.4" customHeight="1" spans="1:10">
      <c r="A5" s="57"/>
      <c r="B5" s="56"/>
      <c r="C5" s="56"/>
      <c r="D5" s="56" t="s">
        <v>60</v>
      </c>
      <c r="E5" s="73" t="s">
        <v>214</v>
      </c>
      <c r="F5" s="56" t="s">
        <v>300</v>
      </c>
      <c r="G5" s="56"/>
      <c r="H5" s="56"/>
      <c r="I5" s="56" t="s">
        <v>219</v>
      </c>
      <c r="J5" s="69"/>
    </row>
    <row r="6" ht="24.4" customHeight="1" spans="1:10">
      <c r="A6" s="57"/>
      <c r="B6" s="56"/>
      <c r="C6" s="56"/>
      <c r="D6" s="56"/>
      <c r="E6" s="73"/>
      <c r="F6" s="56" t="s">
        <v>167</v>
      </c>
      <c r="G6" s="56" t="s">
        <v>301</v>
      </c>
      <c r="H6" s="56" t="s">
        <v>302</v>
      </c>
      <c r="I6" s="56"/>
      <c r="J6" s="70"/>
    </row>
    <row r="7" ht="22.8" customHeight="1" spans="1:10">
      <c r="A7" s="58"/>
      <c r="B7" s="59"/>
      <c r="C7" s="59" t="s">
        <v>77</v>
      </c>
      <c r="D7" s="60"/>
      <c r="E7" s="60"/>
      <c r="F7" s="60"/>
      <c r="G7" s="60"/>
      <c r="H7" s="60"/>
      <c r="I7" s="60"/>
      <c r="J7" s="71"/>
    </row>
    <row r="8" ht="22.8" customHeight="1" spans="1:10">
      <c r="A8" s="57"/>
      <c r="B8" s="61"/>
      <c r="C8" s="62" t="s">
        <v>303</v>
      </c>
      <c r="D8" s="63"/>
      <c r="E8" s="63"/>
      <c r="F8" s="63"/>
      <c r="G8" s="63"/>
      <c r="H8" s="63"/>
      <c r="I8" s="63"/>
      <c r="J8" s="69"/>
    </row>
    <row r="9" ht="9.75" customHeight="1" spans="1:10">
      <c r="A9" s="64"/>
      <c r="B9" s="64"/>
      <c r="C9" s="64"/>
      <c r="D9" s="64"/>
      <c r="E9" s="64"/>
      <c r="F9" s="64"/>
      <c r="G9" s="64"/>
      <c r="H9" s="64"/>
      <c r="I9" s="64"/>
      <c r="J9" s="7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751388888888889" right="0.751388888888889" top="0.271527777777778" bottom="0.271527777777778" header="0" footer="0"/>
  <pageSetup paperSize="9" scale="85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pane ySplit="6" topLeftCell="A7" activePane="bottomLeft" state="frozen"/>
      <selection/>
      <selection pane="bottomLeft" activeCell="A9" sqref="$A9:$XFD10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48"/>
      <c r="B1" s="49"/>
      <c r="C1" s="49"/>
      <c r="D1" s="49"/>
      <c r="E1" s="50"/>
      <c r="F1" s="50"/>
      <c r="G1" s="51"/>
      <c r="H1" s="51"/>
      <c r="I1" s="66" t="s">
        <v>309</v>
      </c>
      <c r="J1" s="55"/>
    </row>
    <row r="2" ht="22.8" customHeight="1" spans="1:10">
      <c r="A2" s="48"/>
      <c r="B2" s="52" t="s">
        <v>310</v>
      </c>
      <c r="C2" s="52"/>
      <c r="D2" s="52"/>
      <c r="E2" s="52"/>
      <c r="F2" s="52"/>
      <c r="G2" s="52"/>
      <c r="H2" s="52"/>
      <c r="I2" s="52"/>
      <c r="J2" s="55" t="s">
        <v>4</v>
      </c>
    </row>
    <row r="3" ht="19.55" customHeight="1" spans="1:10">
      <c r="A3" s="53"/>
      <c r="B3" s="54" t="s">
        <v>6</v>
      </c>
      <c r="C3" s="54"/>
      <c r="D3" s="54"/>
      <c r="E3" s="54"/>
      <c r="F3" s="54"/>
      <c r="G3" s="53"/>
      <c r="H3" s="53"/>
      <c r="I3" s="67" t="s">
        <v>7</v>
      </c>
      <c r="J3" s="68"/>
    </row>
    <row r="4" ht="24.4" customHeight="1" spans="1:10">
      <c r="A4" s="55"/>
      <c r="B4" s="56" t="s">
        <v>10</v>
      </c>
      <c r="C4" s="56"/>
      <c r="D4" s="56"/>
      <c r="E4" s="56"/>
      <c r="F4" s="56"/>
      <c r="G4" s="56" t="s">
        <v>311</v>
      </c>
      <c r="H4" s="56"/>
      <c r="I4" s="56"/>
      <c r="J4" s="69"/>
    </row>
    <row r="5" ht="24.4" customHeight="1" spans="1:10">
      <c r="A5" s="57"/>
      <c r="B5" s="56" t="s">
        <v>71</v>
      </c>
      <c r="C5" s="56"/>
      <c r="D5" s="56"/>
      <c r="E5" s="56" t="s">
        <v>72</v>
      </c>
      <c r="F5" s="56" t="s">
        <v>73</v>
      </c>
      <c r="G5" s="56" t="s">
        <v>60</v>
      </c>
      <c r="H5" s="56" t="s">
        <v>100</v>
      </c>
      <c r="I5" s="56" t="s">
        <v>101</v>
      </c>
      <c r="J5" s="69"/>
    </row>
    <row r="6" ht="24.4" customHeight="1" spans="1:10">
      <c r="A6" s="57"/>
      <c r="B6" s="56" t="s">
        <v>74</v>
      </c>
      <c r="C6" s="56" t="s">
        <v>75</v>
      </c>
      <c r="D6" s="56" t="s">
        <v>76</v>
      </c>
      <c r="E6" s="56"/>
      <c r="F6" s="56"/>
      <c r="G6" s="56"/>
      <c r="H6" s="56"/>
      <c r="I6" s="56"/>
      <c r="J6" s="70"/>
    </row>
    <row r="7" ht="22.8" customHeight="1" spans="1:10">
      <c r="A7" s="58"/>
      <c r="B7" s="59"/>
      <c r="C7" s="59"/>
      <c r="D7" s="59"/>
      <c r="E7" s="59"/>
      <c r="F7" s="59" t="s">
        <v>77</v>
      </c>
      <c r="G7" s="60"/>
      <c r="H7" s="60"/>
      <c r="I7" s="60"/>
      <c r="J7" s="71"/>
    </row>
    <row r="8" ht="22.8" customHeight="1" spans="1:10">
      <c r="A8" s="57"/>
      <c r="B8" s="61"/>
      <c r="C8" s="61"/>
      <c r="D8" s="61"/>
      <c r="E8" s="61"/>
      <c r="F8" s="62" t="s">
        <v>303</v>
      </c>
      <c r="G8" s="63"/>
      <c r="H8" s="63"/>
      <c r="I8" s="63"/>
      <c r="J8" s="69"/>
    </row>
    <row r="9" ht="9.75" customHeight="1" spans="1:10">
      <c r="A9" s="64"/>
      <c r="B9" s="65"/>
      <c r="C9" s="65"/>
      <c r="D9" s="65"/>
      <c r="E9" s="65"/>
      <c r="F9" s="64"/>
      <c r="G9" s="64"/>
      <c r="H9" s="64"/>
      <c r="I9" s="64"/>
      <c r="J9" s="72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H6" sqref="H6"/>
    </sheetView>
  </sheetViews>
  <sheetFormatPr defaultColWidth="7" defaultRowHeight="11.25" outlineLevelCol="7"/>
  <cols>
    <col min="1" max="5" width="13" style="17" customWidth="1"/>
    <col min="6" max="6" width="14" style="17" customWidth="1"/>
    <col min="7" max="7" width="13" style="17" customWidth="1"/>
    <col min="8" max="8" width="14" style="17" customWidth="1"/>
    <col min="9" max="16384" width="7" style="1"/>
  </cols>
  <sheetData>
    <row r="1" s="1" customFormat="1" ht="37.5" customHeight="1" spans="1:8">
      <c r="A1" s="18" t="s">
        <v>312</v>
      </c>
      <c r="B1" s="18"/>
      <c r="C1" s="18"/>
      <c r="D1" s="18"/>
      <c r="E1" s="18"/>
      <c r="F1" s="18"/>
      <c r="G1" s="18"/>
      <c r="H1" s="18"/>
    </row>
    <row r="2" s="1" customFormat="1" spans="1:8">
      <c r="A2" s="17"/>
      <c r="B2" s="17"/>
      <c r="C2" s="17"/>
      <c r="D2" s="17"/>
      <c r="E2" s="17"/>
      <c r="F2" s="17"/>
      <c r="G2" s="17"/>
      <c r="H2" s="17"/>
    </row>
    <row r="3" s="1" customFormat="1" ht="22.5" customHeight="1" spans="1:8">
      <c r="A3" s="19" t="s">
        <v>313</v>
      </c>
      <c r="B3" s="20" t="s">
        <v>314</v>
      </c>
      <c r="C3" s="21"/>
      <c r="D3" s="21"/>
      <c r="E3" s="21"/>
      <c r="F3" s="21"/>
      <c r="G3" s="21"/>
      <c r="H3" s="22"/>
    </row>
    <row r="4" s="16" customFormat="1" ht="23.25" customHeight="1" spans="1:8">
      <c r="A4" s="23" t="s">
        <v>315</v>
      </c>
      <c r="B4" s="24" t="s">
        <v>316</v>
      </c>
      <c r="C4" s="24"/>
      <c r="D4" s="24" t="s">
        <v>317</v>
      </c>
      <c r="E4" s="24"/>
      <c r="F4" s="25" t="s">
        <v>318</v>
      </c>
      <c r="G4" s="26"/>
      <c r="H4" s="27"/>
    </row>
    <row r="5" s="16" customFormat="1" ht="21.75" customHeight="1" spans="1:8">
      <c r="A5" s="28"/>
      <c r="B5" s="29"/>
      <c r="C5" s="29"/>
      <c r="D5" s="23"/>
      <c r="E5" s="23"/>
      <c r="F5" s="30" t="s">
        <v>319</v>
      </c>
      <c r="G5" s="30" t="s">
        <v>320</v>
      </c>
      <c r="H5" s="30" t="s">
        <v>321</v>
      </c>
    </row>
    <row r="6" s="16" customFormat="1" ht="87" customHeight="1" spans="1:8">
      <c r="A6" s="28"/>
      <c r="B6" s="19" t="s">
        <v>322</v>
      </c>
      <c r="C6" s="31"/>
      <c r="D6" s="20" t="s">
        <v>323</v>
      </c>
      <c r="E6" s="22"/>
      <c r="F6" s="32">
        <v>173658991.32</v>
      </c>
      <c r="G6" s="32">
        <v>2612999.61</v>
      </c>
      <c r="H6" s="32">
        <v>171045991.71</v>
      </c>
    </row>
    <row r="7" s="1" customFormat="1" ht="34.5" customHeight="1" spans="1:8">
      <c r="A7" s="33" t="s">
        <v>324</v>
      </c>
      <c r="B7" s="34" t="s">
        <v>323</v>
      </c>
      <c r="C7" s="35"/>
      <c r="D7" s="35"/>
      <c r="E7" s="35"/>
      <c r="F7" s="35"/>
      <c r="G7" s="35"/>
      <c r="H7" s="36"/>
    </row>
    <row r="8" s="1" customFormat="1" ht="23.25" customHeight="1" spans="1:8">
      <c r="A8" s="37"/>
      <c r="B8" s="38"/>
      <c r="C8" s="39"/>
      <c r="D8" s="39"/>
      <c r="E8" s="39"/>
      <c r="F8" s="39"/>
      <c r="G8" s="39"/>
      <c r="H8" s="40"/>
    </row>
    <row r="9" s="1" customFormat="1" ht="23.25" customHeight="1" spans="1:8">
      <c r="A9" s="41" t="s">
        <v>325</v>
      </c>
      <c r="B9" s="42" t="s">
        <v>326</v>
      </c>
      <c r="C9" s="43" t="s">
        <v>327</v>
      </c>
      <c r="D9" s="44" t="s">
        <v>328</v>
      </c>
      <c r="E9" s="42"/>
      <c r="F9" s="44" t="s">
        <v>329</v>
      </c>
      <c r="G9" s="45"/>
      <c r="H9" s="42"/>
    </row>
    <row r="10" s="1" customFormat="1" ht="23.25" customHeight="1" spans="1:8">
      <c r="A10" s="41"/>
      <c r="B10" s="46" t="s">
        <v>330</v>
      </c>
      <c r="C10" s="47" t="s">
        <v>331</v>
      </c>
      <c r="D10" s="47" t="s">
        <v>332</v>
      </c>
      <c r="E10" s="47"/>
      <c r="F10" s="47" t="s">
        <v>333</v>
      </c>
      <c r="G10" s="47"/>
      <c r="H10" s="47"/>
    </row>
    <row r="11" s="1" customFormat="1" ht="23.25" customHeight="1" spans="1:8">
      <c r="A11" s="41"/>
      <c r="B11" s="46" t="s">
        <v>330</v>
      </c>
      <c r="C11" s="47" t="s">
        <v>331</v>
      </c>
      <c r="D11" s="47" t="s">
        <v>334</v>
      </c>
      <c r="E11" s="47"/>
      <c r="F11" s="47" t="s">
        <v>335</v>
      </c>
      <c r="G11" s="47"/>
      <c r="H11" s="47"/>
    </row>
    <row r="12" s="1" customFormat="1" ht="23.25" customHeight="1" spans="1:8">
      <c r="A12" s="41"/>
      <c r="B12" s="46" t="s">
        <v>330</v>
      </c>
      <c r="C12" s="47" t="s">
        <v>336</v>
      </c>
      <c r="D12" s="47" t="s">
        <v>337</v>
      </c>
      <c r="E12" s="47"/>
      <c r="F12" s="47" t="s">
        <v>338</v>
      </c>
      <c r="G12" s="47"/>
      <c r="H12" s="47"/>
    </row>
    <row r="13" s="1" customFormat="1" ht="23.25" customHeight="1" spans="1:8">
      <c r="A13" s="41"/>
      <c r="B13" s="46" t="s">
        <v>330</v>
      </c>
      <c r="C13" s="47" t="s">
        <v>339</v>
      </c>
      <c r="D13" s="47" t="s">
        <v>340</v>
      </c>
      <c r="E13" s="47"/>
      <c r="F13" s="47" t="s">
        <v>341</v>
      </c>
      <c r="G13" s="47"/>
      <c r="H13" s="47"/>
    </row>
    <row r="14" s="1" customFormat="1" ht="23.25" customHeight="1" spans="1:8">
      <c r="A14" s="41"/>
      <c r="B14" s="46" t="s">
        <v>330</v>
      </c>
      <c r="C14" s="47" t="s">
        <v>342</v>
      </c>
      <c r="D14" s="47" t="s">
        <v>343</v>
      </c>
      <c r="E14" s="47"/>
      <c r="F14" s="47" t="s">
        <v>344</v>
      </c>
      <c r="G14" s="47"/>
      <c r="H14" s="47"/>
    </row>
    <row r="15" s="1" customFormat="1" ht="23.25" customHeight="1" spans="1:8">
      <c r="A15" s="41"/>
      <c r="B15" s="46" t="s">
        <v>345</v>
      </c>
      <c r="C15" s="47" t="s">
        <v>346</v>
      </c>
      <c r="D15" s="47" t="s">
        <v>347</v>
      </c>
      <c r="E15" s="47"/>
      <c r="F15" s="47" t="s">
        <v>348</v>
      </c>
      <c r="G15" s="47"/>
      <c r="H15" s="47"/>
    </row>
    <row r="16" s="1" customFormat="1" ht="23.25" customHeight="1" spans="1:8">
      <c r="A16" s="41"/>
      <c r="B16" s="46" t="s">
        <v>345</v>
      </c>
      <c r="C16" s="47" t="s">
        <v>349</v>
      </c>
      <c r="D16" s="47" t="s">
        <v>350</v>
      </c>
      <c r="E16" s="47"/>
      <c r="F16" s="47" t="s">
        <v>341</v>
      </c>
      <c r="G16" s="47"/>
      <c r="H16" s="47"/>
    </row>
    <row r="17" s="1" customFormat="1" ht="23.25" customHeight="1" spans="1:8">
      <c r="A17" s="41"/>
      <c r="B17" s="46" t="s">
        <v>345</v>
      </c>
      <c r="C17" s="47" t="s">
        <v>349</v>
      </c>
      <c r="D17" s="47" t="s">
        <v>351</v>
      </c>
      <c r="E17" s="47"/>
      <c r="F17" s="47" t="s">
        <v>352</v>
      </c>
      <c r="G17" s="47"/>
      <c r="H17" s="47"/>
    </row>
    <row r="18" s="1" customFormat="1" ht="23.25" customHeight="1" spans="1:8">
      <c r="A18" s="41"/>
      <c r="B18" s="46" t="s">
        <v>345</v>
      </c>
      <c r="C18" s="47" t="s">
        <v>353</v>
      </c>
      <c r="D18" s="47" t="s">
        <v>354</v>
      </c>
      <c r="E18" s="47"/>
      <c r="F18" s="47" t="s">
        <v>341</v>
      </c>
      <c r="G18" s="47"/>
      <c r="H18" s="47"/>
    </row>
    <row r="19" s="1" customFormat="1" ht="23.25" customHeight="1" spans="1:8">
      <c r="A19" s="41"/>
      <c r="B19" s="46" t="s">
        <v>355</v>
      </c>
      <c r="C19" s="47" t="s">
        <v>356</v>
      </c>
      <c r="D19" s="47" t="s">
        <v>357</v>
      </c>
      <c r="E19" s="47"/>
      <c r="F19" s="47" t="s">
        <v>358</v>
      </c>
      <c r="G19" s="47"/>
      <c r="H19" s="47"/>
    </row>
  </sheetData>
  <mergeCells count="33">
    <mergeCell ref="A1:H1"/>
    <mergeCell ref="B3:H3"/>
    <mergeCell ref="F4:H4"/>
    <mergeCell ref="B6:C6"/>
    <mergeCell ref="D6:E6"/>
    <mergeCell ref="D9:E9"/>
    <mergeCell ref="F9:H9"/>
    <mergeCell ref="D10:E10"/>
    <mergeCell ref="F10:H10"/>
    <mergeCell ref="D11:E11"/>
    <mergeCell ref="F11:H11"/>
    <mergeCell ref="D12:E12"/>
    <mergeCell ref="F12:H12"/>
    <mergeCell ref="D13:E13"/>
    <mergeCell ref="F13:H13"/>
    <mergeCell ref="D14:E14"/>
    <mergeCell ref="F14:H14"/>
    <mergeCell ref="D15:E15"/>
    <mergeCell ref="F15:H15"/>
    <mergeCell ref="D16:E16"/>
    <mergeCell ref="F16:H16"/>
    <mergeCell ref="D17:E17"/>
    <mergeCell ref="F17:H17"/>
    <mergeCell ref="D18:E18"/>
    <mergeCell ref="F18:H18"/>
    <mergeCell ref="D19:E19"/>
    <mergeCell ref="F19:H19"/>
    <mergeCell ref="A4:A6"/>
    <mergeCell ref="A7:A8"/>
    <mergeCell ref="A9:A19"/>
    <mergeCell ref="B4:C5"/>
    <mergeCell ref="D4:E5"/>
    <mergeCell ref="B7:H8"/>
  </mergeCells>
  <pageMargins left="0.75" right="0.75" top="1" bottom="1" header="0.5" footer="0.5"/>
  <pageSetup paperSize="9" scale="83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workbookViewId="0">
      <selection activeCell="A17" sqref="A17"/>
    </sheetView>
  </sheetViews>
  <sheetFormatPr defaultColWidth="7" defaultRowHeight="11.25"/>
  <cols>
    <col min="1" max="1" width="26.25" style="1" customWidth="1"/>
    <col min="2" max="4" width="8.25" style="1" customWidth="1"/>
    <col min="5" max="5" width="14.25" style="1" customWidth="1"/>
    <col min="6" max="6" width="28.25" style="1" customWidth="1"/>
    <col min="7" max="12" width="19.375" style="2" customWidth="1"/>
    <col min="13" max="16384" width="7" style="1"/>
  </cols>
  <sheetData>
    <row r="1" s="1" customFormat="1" ht="13.5" customHeight="1" spans="1:1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33.75" customHeight="1" spans="1:12">
      <c r="A2" s="4" t="s">
        <v>359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17.25" customHeight="1" spans="1:1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14" t="s">
        <v>360</v>
      </c>
    </row>
    <row r="4" s="1" customFormat="1" ht="17.25" customHeight="1" spans="1:12">
      <c r="A4" s="5" t="s">
        <v>361</v>
      </c>
      <c r="B4" s="5" t="s">
        <v>362</v>
      </c>
      <c r="C4" s="5"/>
      <c r="D4" s="5"/>
      <c r="E4" s="6" t="s">
        <v>363</v>
      </c>
      <c r="F4" s="5" t="s">
        <v>324</v>
      </c>
      <c r="G4" s="5" t="s">
        <v>325</v>
      </c>
      <c r="H4" s="5"/>
      <c r="I4" s="5"/>
      <c r="J4" s="5"/>
      <c r="K4" s="5"/>
      <c r="L4" s="5"/>
    </row>
    <row r="5" s="1" customFormat="1" ht="17.25" customHeight="1" spans="1:12">
      <c r="A5" s="5"/>
      <c r="B5" s="5" t="s">
        <v>364</v>
      </c>
      <c r="C5" s="5" t="s">
        <v>320</v>
      </c>
      <c r="D5" s="5" t="s">
        <v>321</v>
      </c>
      <c r="E5" s="7"/>
      <c r="F5" s="5"/>
      <c r="G5" s="5" t="s">
        <v>365</v>
      </c>
      <c r="H5" s="5"/>
      <c r="I5" s="15" t="s">
        <v>345</v>
      </c>
      <c r="J5" s="15"/>
      <c r="K5" s="15" t="s">
        <v>355</v>
      </c>
      <c r="L5" s="15"/>
    </row>
    <row r="6" s="1" customFormat="1" ht="17.25" customHeight="1" spans="1:12">
      <c r="A6" s="6"/>
      <c r="B6" s="6"/>
      <c r="C6" s="6"/>
      <c r="D6" s="6"/>
      <c r="E6" s="8"/>
      <c r="F6" s="6"/>
      <c r="G6" s="6" t="s">
        <v>328</v>
      </c>
      <c r="H6" s="9" t="s">
        <v>366</v>
      </c>
      <c r="I6" s="9" t="s">
        <v>328</v>
      </c>
      <c r="J6" s="9" t="s">
        <v>366</v>
      </c>
      <c r="K6" s="9" t="s">
        <v>328</v>
      </c>
      <c r="L6" s="9" t="s">
        <v>366</v>
      </c>
    </row>
    <row r="7" s="1" customFormat="1" ht="17.25" customHeight="1" spans="1:12">
      <c r="A7" s="10" t="s">
        <v>60</v>
      </c>
      <c r="B7" s="11">
        <f>+B8</f>
        <v>1.5</v>
      </c>
      <c r="C7" s="11">
        <f>+C8</f>
        <v>1.5</v>
      </c>
      <c r="D7" s="11">
        <f>+D8</f>
        <v>0</v>
      </c>
      <c r="E7" s="11"/>
      <c r="F7" s="12"/>
      <c r="G7" s="13"/>
      <c r="H7" s="13"/>
      <c r="I7" s="13"/>
      <c r="J7" s="13"/>
      <c r="K7" s="13"/>
      <c r="L7" s="13"/>
    </row>
    <row r="8" s="1" customFormat="1" ht="17.25" customHeight="1" spans="1:12">
      <c r="A8" s="10" t="s">
        <v>78</v>
      </c>
      <c r="B8" s="11">
        <f>+B9</f>
        <v>1.5</v>
      </c>
      <c r="C8" s="11">
        <f>+C9</f>
        <v>1.5</v>
      </c>
      <c r="D8" s="11">
        <f>+D9</f>
        <v>0</v>
      </c>
      <c r="E8" s="11"/>
      <c r="F8" s="12"/>
      <c r="G8" s="13"/>
      <c r="H8" s="13"/>
      <c r="I8" s="13"/>
      <c r="J8" s="13"/>
      <c r="K8" s="13"/>
      <c r="L8" s="13"/>
    </row>
    <row r="9" s="1" customFormat="1" ht="17.25" customHeight="1" spans="1:12">
      <c r="A9" s="10" t="s">
        <v>367</v>
      </c>
      <c r="B9" s="11">
        <f>+B10</f>
        <v>1.5</v>
      </c>
      <c r="C9" s="11">
        <f>+C10</f>
        <v>1.5</v>
      </c>
      <c r="D9" s="11">
        <f>+D10</f>
        <v>0</v>
      </c>
      <c r="E9" s="11"/>
      <c r="F9" s="12"/>
      <c r="G9" s="13"/>
      <c r="H9" s="13"/>
      <c r="I9" s="13"/>
      <c r="J9" s="13"/>
      <c r="K9" s="13"/>
      <c r="L9" s="13"/>
    </row>
    <row r="10" s="1" customFormat="1" ht="29" customHeight="1" spans="1:12">
      <c r="A10" s="10" t="s">
        <v>368</v>
      </c>
      <c r="B10" s="11">
        <v>1.5</v>
      </c>
      <c r="C10" s="11">
        <v>1.5</v>
      </c>
      <c r="D10" s="11">
        <f>B10-C10</f>
        <v>0</v>
      </c>
      <c r="E10" s="11"/>
      <c r="F10" s="12" t="s">
        <v>369</v>
      </c>
      <c r="G10" s="13"/>
      <c r="H10" s="13"/>
      <c r="I10" s="13" t="s">
        <v>370</v>
      </c>
      <c r="J10" s="13" t="s">
        <v>371</v>
      </c>
      <c r="K10" s="13" t="s">
        <v>372</v>
      </c>
      <c r="L10" s="13" t="s">
        <v>373</v>
      </c>
    </row>
  </sheetData>
  <mergeCells count="12">
    <mergeCell ref="A2:L2"/>
    <mergeCell ref="B4:D4"/>
    <mergeCell ref="G4:L4"/>
    <mergeCell ref="G5:H5"/>
    <mergeCell ref="I5:J5"/>
    <mergeCell ref="K5:L5"/>
    <mergeCell ref="A4:A6"/>
    <mergeCell ref="B5:B6"/>
    <mergeCell ref="C5:C6"/>
    <mergeCell ref="D5:D6"/>
    <mergeCell ref="E4:E6"/>
    <mergeCell ref="F4:F6"/>
  </mergeCells>
  <pageMargins left="0.75" right="0.75" top="1" bottom="1" header="0.5" footer="0.5"/>
  <pageSetup paperSize="9" scale="6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H14" sqref="H14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1" width="9.76666666666667" customWidth="1"/>
  </cols>
  <sheetData>
    <row r="1" ht="16.25" customHeight="1" spans="1:6">
      <c r="A1" s="91"/>
      <c r="B1" s="49"/>
      <c r="D1" s="92"/>
      <c r="E1" s="49" t="s">
        <v>3</v>
      </c>
      <c r="F1" s="86" t="s">
        <v>4</v>
      </c>
    </row>
    <row r="2" ht="22.8" customHeight="1" spans="1:6">
      <c r="A2" s="93"/>
      <c r="B2" s="94" t="s">
        <v>5</v>
      </c>
      <c r="C2" s="94"/>
      <c r="D2" s="94"/>
      <c r="E2" s="94"/>
      <c r="F2" s="86"/>
    </row>
    <row r="3" ht="19.55" customHeight="1" spans="1:6">
      <c r="A3" s="93"/>
      <c r="B3" s="54" t="s">
        <v>6</v>
      </c>
      <c r="D3" s="50"/>
      <c r="E3" s="106" t="s">
        <v>7</v>
      </c>
      <c r="F3" s="86"/>
    </row>
    <row r="4" ht="24.4" customHeight="1" spans="1:6">
      <c r="A4" s="93"/>
      <c r="B4" s="79" t="s">
        <v>8</v>
      </c>
      <c r="C4" s="79"/>
      <c r="D4" s="79" t="s">
        <v>9</v>
      </c>
      <c r="E4" s="79"/>
      <c r="F4" s="86"/>
    </row>
    <row r="5" ht="24.4" customHeight="1" spans="1:6">
      <c r="A5" s="93"/>
      <c r="B5" s="79" t="s">
        <v>10</v>
      </c>
      <c r="C5" s="79" t="s">
        <v>11</v>
      </c>
      <c r="D5" s="79" t="s">
        <v>10</v>
      </c>
      <c r="E5" s="79" t="s">
        <v>11</v>
      </c>
      <c r="F5" s="86"/>
    </row>
    <row r="6" ht="22.8" customHeight="1" spans="1:6">
      <c r="A6" s="55"/>
      <c r="B6" s="83" t="s">
        <v>12</v>
      </c>
      <c r="C6" s="84">
        <v>261.3</v>
      </c>
      <c r="D6" s="83" t="s">
        <v>13</v>
      </c>
      <c r="E6" s="84"/>
      <c r="F6" s="70"/>
    </row>
    <row r="7" ht="22.8" customHeight="1" spans="1:6">
      <c r="A7" s="55"/>
      <c r="B7" s="83" t="s">
        <v>14</v>
      </c>
      <c r="C7" s="84"/>
      <c r="D7" s="83" t="s">
        <v>15</v>
      </c>
      <c r="E7" s="84"/>
      <c r="F7" s="70"/>
    </row>
    <row r="8" ht="22.8" customHeight="1" spans="1:6">
      <c r="A8" s="55"/>
      <c r="B8" s="83" t="s">
        <v>16</v>
      </c>
      <c r="C8" s="84"/>
      <c r="D8" s="83" t="s">
        <v>17</v>
      </c>
      <c r="E8" s="84"/>
      <c r="F8" s="70"/>
    </row>
    <row r="9" ht="22.8" customHeight="1" spans="1:6">
      <c r="A9" s="55"/>
      <c r="B9" s="83" t="s">
        <v>18</v>
      </c>
      <c r="C9" s="84">
        <v>17104.6</v>
      </c>
      <c r="D9" s="83" t="s">
        <v>19</v>
      </c>
      <c r="E9" s="84"/>
      <c r="F9" s="70"/>
    </row>
    <row r="10" ht="22.8" customHeight="1" spans="1:6">
      <c r="A10" s="55"/>
      <c r="B10" s="83" t="s">
        <v>20</v>
      </c>
      <c r="C10" s="84"/>
      <c r="D10" s="83" t="s">
        <v>21</v>
      </c>
      <c r="E10" s="84"/>
      <c r="F10" s="70"/>
    </row>
    <row r="11" ht="22.8" customHeight="1" spans="1:6">
      <c r="A11" s="55"/>
      <c r="B11" s="83" t="s">
        <v>22</v>
      </c>
      <c r="C11" s="84"/>
      <c r="D11" s="83" t="s">
        <v>23</v>
      </c>
      <c r="E11" s="84"/>
      <c r="F11" s="70"/>
    </row>
    <row r="12" ht="22.8" customHeight="1" spans="1:6">
      <c r="A12" s="55"/>
      <c r="B12" s="83" t="s">
        <v>24</v>
      </c>
      <c r="C12" s="84"/>
      <c r="D12" s="83" t="s">
        <v>25</v>
      </c>
      <c r="E12" s="84"/>
      <c r="F12" s="70"/>
    </row>
    <row r="13" ht="22.8" customHeight="1" spans="1:6">
      <c r="A13" s="55"/>
      <c r="B13" s="83" t="s">
        <v>24</v>
      </c>
      <c r="C13" s="84"/>
      <c r="D13" s="83" t="s">
        <v>26</v>
      </c>
      <c r="E13" s="84">
        <v>579.1</v>
      </c>
      <c r="F13" s="70"/>
    </row>
    <row r="14" ht="22.8" customHeight="1" spans="1:6">
      <c r="A14" s="55"/>
      <c r="B14" s="83" t="s">
        <v>24</v>
      </c>
      <c r="C14" s="84"/>
      <c r="D14" s="83" t="s">
        <v>27</v>
      </c>
      <c r="E14" s="84"/>
      <c r="F14" s="70"/>
    </row>
    <row r="15" ht="22.8" customHeight="1" spans="1:6">
      <c r="A15" s="55"/>
      <c r="B15" s="83" t="s">
        <v>24</v>
      </c>
      <c r="C15" s="84"/>
      <c r="D15" s="83" t="s">
        <v>28</v>
      </c>
      <c r="E15" s="84">
        <v>16520.84</v>
      </c>
      <c r="F15" s="70"/>
    </row>
    <row r="16" ht="22.8" customHeight="1" spans="1:6">
      <c r="A16" s="55"/>
      <c r="B16" s="83" t="s">
        <v>24</v>
      </c>
      <c r="C16" s="84"/>
      <c r="D16" s="83" t="s">
        <v>29</v>
      </c>
      <c r="E16" s="84"/>
      <c r="F16" s="70"/>
    </row>
    <row r="17" ht="22.8" customHeight="1" spans="1:6">
      <c r="A17" s="55"/>
      <c r="B17" s="83" t="s">
        <v>24</v>
      </c>
      <c r="C17" s="84"/>
      <c r="D17" s="83" t="s">
        <v>30</v>
      </c>
      <c r="E17" s="84"/>
      <c r="F17" s="70"/>
    </row>
    <row r="18" ht="22.8" customHeight="1" spans="1:6">
      <c r="A18" s="55"/>
      <c r="B18" s="83" t="s">
        <v>24</v>
      </c>
      <c r="C18" s="84"/>
      <c r="D18" s="83" t="s">
        <v>31</v>
      </c>
      <c r="E18" s="84"/>
      <c r="F18" s="70"/>
    </row>
    <row r="19" ht="22.8" customHeight="1" spans="1:6">
      <c r="A19" s="55"/>
      <c r="B19" s="83" t="s">
        <v>24</v>
      </c>
      <c r="C19" s="84"/>
      <c r="D19" s="83" t="s">
        <v>32</v>
      </c>
      <c r="E19" s="84"/>
      <c r="F19" s="70"/>
    </row>
    <row r="20" ht="22.8" customHeight="1" spans="1:6">
      <c r="A20" s="55"/>
      <c r="B20" s="83" t="s">
        <v>24</v>
      </c>
      <c r="C20" s="84"/>
      <c r="D20" s="83" t="s">
        <v>33</v>
      </c>
      <c r="E20" s="84"/>
      <c r="F20" s="70"/>
    </row>
    <row r="21" ht="22.8" customHeight="1" spans="1:6">
      <c r="A21" s="55"/>
      <c r="B21" s="83" t="s">
        <v>24</v>
      </c>
      <c r="C21" s="84"/>
      <c r="D21" s="83" t="s">
        <v>34</v>
      </c>
      <c r="E21" s="84"/>
      <c r="F21" s="70"/>
    </row>
    <row r="22" ht="22.8" customHeight="1" spans="1:6">
      <c r="A22" s="55"/>
      <c r="B22" s="83" t="s">
        <v>24</v>
      </c>
      <c r="C22" s="84"/>
      <c r="D22" s="83" t="s">
        <v>35</v>
      </c>
      <c r="E22" s="84"/>
      <c r="F22" s="70"/>
    </row>
    <row r="23" ht="22.8" customHeight="1" spans="1:6">
      <c r="A23" s="55"/>
      <c r="B23" s="83" t="s">
        <v>24</v>
      </c>
      <c r="C23" s="84"/>
      <c r="D23" s="83" t="s">
        <v>36</v>
      </c>
      <c r="E23" s="84"/>
      <c r="F23" s="70"/>
    </row>
    <row r="24" ht="22.8" customHeight="1" spans="1:6">
      <c r="A24" s="55"/>
      <c r="B24" s="83" t="s">
        <v>24</v>
      </c>
      <c r="C24" s="84"/>
      <c r="D24" s="83" t="s">
        <v>37</v>
      </c>
      <c r="E24" s="84"/>
      <c r="F24" s="70"/>
    </row>
    <row r="25" ht="22.8" customHeight="1" spans="1:6">
      <c r="A25" s="55"/>
      <c r="B25" s="83" t="s">
        <v>24</v>
      </c>
      <c r="C25" s="84"/>
      <c r="D25" s="83" t="s">
        <v>38</v>
      </c>
      <c r="E25" s="84">
        <v>265.96</v>
      </c>
      <c r="F25" s="70"/>
    </row>
    <row r="26" ht="22.8" customHeight="1" spans="1:6">
      <c r="A26" s="55"/>
      <c r="B26" s="83" t="s">
        <v>24</v>
      </c>
      <c r="C26" s="84"/>
      <c r="D26" s="83" t="s">
        <v>39</v>
      </c>
      <c r="E26" s="84"/>
      <c r="F26" s="70"/>
    </row>
    <row r="27" ht="22.8" customHeight="1" spans="1:6">
      <c r="A27" s="55"/>
      <c r="B27" s="83" t="s">
        <v>24</v>
      </c>
      <c r="C27" s="84"/>
      <c r="D27" s="83" t="s">
        <v>40</v>
      </c>
      <c r="E27" s="84"/>
      <c r="F27" s="70"/>
    </row>
    <row r="28" ht="22.8" customHeight="1" spans="1:6">
      <c r="A28" s="55"/>
      <c r="B28" s="83" t="s">
        <v>24</v>
      </c>
      <c r="C28" s="84"/>
      <c r="D28" s="83" t="s">
        <v>41</v>
      </c>
      <c r="E28" s="84"/>
      <c r="F28" s="70"/>
    </row>
    <row r="29" ht="22.8" customHeight="1" spans="1:6">
      <c r="A29" s="55"/>
      <c r="B29" s="83" t="s">
        <v>24</v>
      </c>
      <c r="C29" s="84"/>
      <c r="D29" s="83" t="s">
        <v>42</v>
      </c>
      <c r="E29" s="84"/>
      <c r="F29" s="70"/>
    </row>
    <row r="30" ht="22.8" customHeight="1" spans="1:6">
      <c r="A30" s="55"/>
      <c r="B30" s="83" t="s">
        <v>24</v>
      </c>
      <c r="C30" s="84"/>
      <c r="D30" s="83" t="s">
        <v>43</v>
      </c>
      <c r="E30" s="84"/>
      <c r="F30" s="70"/>
    </row>
    <row r="31" ht="22.8" customHeight="1" spans="1:6">
      <c r="A31" s="55"/>
      <c r="B31" s="83" t="s">
        <v>24</v>
      </c>
      <c r="C31" s="84"/>
      <c r="D31" s="83" t="s">
        <v>44</v>
      </c>
      <c r="E31" s="84"/>
      <c r="F31" s="70"/>
    </row>
    <row r="32" ht="22.8" customHeight="1" spans="1:6">
      <c r="A32" s="55"/>
      <c r="B32" s="83" t="s">
        <v>24</v>
      </c>
      <c r="C32" s="84"/>
      <c r="D32" s="83" t="s">
        <v>45</v>
      </c>
      <c r="E32" s="84"/>
      <c r="F32" s="70"/>
    </row>
    <row r="33" ht="22.8" customHeight="1" spans="1:6">
      <c r="A33" s="55"/>
      <c r="B33" s="83" t="s">
        <v>24</v>
      </c>
      <c r="C33" s="84"/>
      <c r="D33" s="83" t="s">
        <v>46</v>
      </c>
      <c r="E33" s="84"/>
      <c r="F33" s="70"/>
    </row>
    <row r="34" ht="22.8" customHeight="1" spans="1:6">
      <c r="A34" s="55"/>
      <c r="B34" s="83" t="s">
        <v>24</v>
      </c>
      <c r="C34" s="84"/>
      <c r="D34" s="83" t="s">
        <v>47</v>
      </c>
      <c r="E34" s="84"/>
      <c r="F34" s="70"/>
    </row>
    <row r="35" ht="22.8" customHeight="1" spans="1:6">
      <c r="A35" s="55"/>
      <c r="B35" s="83" t="s">
        <v>24</v>
      </c>
      <c r="C35" s="84"/>
      <c r="D35" s="83" t="s">
        <v>48</v>
      </c>
      <c r="E35" s="84"/>
      <c r="F35" s="70"/>
    </row>
    <row r="36" ht="22.8" customHeight="1" spans="1:6">
      <c r="A36" s="58"/>
      <c r="B36" s="80" t="s">
        <v>49</v>
      </c>
      <c r="C36" s="81">
        <f>+C6+C9</f>
        <v>17365.9</v>
      </c>
      <c r="D36" s="80" t="s">
        <v>50</v>
      </c>
      <c r="E36" s="81">
        <f>+E13+E15+E25</f>
        <v>17365.9</v>
      </c>
      <c r="F36" s="71"/>
    </row>
    <row r="37" ht="22.8" customHeight="1" spans="1:6">
      <c r="A37" s="55"/>
      <c r="B37" s="83" t="s">
        <v>51</v>
      </c>
      <c r="C37" s="84"/>
      <c r="D37" s="83" t="s">
        <v>52</v>
      </c>
      <c r="E37" s="84"/>
      <c r="F37" s="112"/>
    </row>
    <row r="38" ht="22.8" customHeight="1" spans="1:6">
      <c r="A38" s="113"/>
      <c r="B38" s="83" t="s">
        <v>53</v>
      </c>
      <c r="C38" s="84"/>
      <c r="D38" s="83" t="s">
        <v>54</v>
      </c>
      <c r="E38" s="84"/>
      <c r="F38" s="112"/>
    </row>
    <row r="39" ht="22.8" customHeight="1" spans="1:6">
      <c r="A39" s="113"/>
      <c r="B39" s="114"/>
      <c r="C39" s="114"/>
      <c r="D39" s="83" t="s">
        <v>55</v>
      </c>
      <c r="E39" s="84"/>
      <c r="F39" s="112"/>
    </row>
    <row r="40" ht="22.8" customHeight="1" spans="1:6">
      <c r="A40" s="115"/>
      <c r="B40" s="80" t="s">
        <v>56</v>
      </c>
      <c r="C40" s="81">
        <f>+C36</f>
        <v>17365.9</v>
      </c>
      <c r="D40" s="80" t="s">
        <v>57</v>
      </c>
      <c r="E40" s="81">
        <f>+E36</f>
        <v>17365.9</v>
      </c>
      <c r="F40" s="116"/>
    </row>
    <row r="41" ht="9.75" customHeight="1" spans="1:6">
      <c r="A41" s="104"/>
      <c r="B41" s="104"/>
      <c r="C41" s="117"/>
      <c r="D41" s="117"/>
      <c r="E41" s="104"/>
      <c r="F41" s="118"/>
    </row>
  </sheetData>
  <mergeCells count="4">
    <mergeCell ref="B2:E2"/>
    <mergeCell ref="B4:C4"/>
    <mergeCell ref="D4:E4"/>
    <mergeCell ref="A6:A35"/>
  </mergeCells>
  <printOptions horizontalCentered="1" verticalCentered="1"/>
  <pageMargins left="0.751388888888889" right="0.751388888888889" top="0.271527777777778" bottom="0.271527777777778" header="0" footer="0"/>
  <pageSetup paperSize="9" scale="74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7"/>
  <sheetViews>
    <sheetView workbookViewId="0">
      <pane xSplit="6" ySplit="6" topLeftCell="G7" activePane="bottomRight" state="frozen"/>
      <selection/>
      <selection pane="topRight"/>
      <selection pane="bottomLeft"/>
      <selection pane="bottomRight" activeCell="I14" sqref="I14"/>
    </sheetView>
  </sheetViews>
  <sheetFormatPr defaultColWidth="10" defaultRowHeight="13.5"/>
  <cols>
    <col min="1" max="1" width="1.53333333333333" customWidth="1"/>
    <col min="2" max="2" width="4.375" customWidth="1"/>
    <col min="3" max="4" width="3.375" customWidth="1"/>
    <col min="5" max="5" width="8.625" customWidth="1"/>
    <col min="6" max="6" width="35.875" customWidth="1"/>
    <col min="7" max="17" width="16.4083333333333" customWidth="1"/>
    <col min="18" max="18" width="1.53333333333333" customWidth="1"/>
    <col min="19" max="19" width="9.76666666666667" customWidth="1"/>
  </cols>
  <sheetData>
    <row r="1" ht="16.35" customHeight="1" spans="1:18">
      <c r="A1" s="48"/>
      <c r="B1" s="49"/>
      <c r="C1" s="108"/>
      <c r="D1" s="108"/>
      <c r="E1" s="108"/>
      <c r="F1" s="50"/>
      <c r="G1" s="51"/>
      <c r="H1" s="51"/>
      <c r="I1" s="51"/>
      <c r="J1" s="50"/>
      <c r="K1" s="50"/>
      <c r="L1" s="50"/>
      <c r="O1" s="50"/>
      <c r="P1" s="50"/>
      <c r="Q1" s="66" t="s">
        <v>58</v>
      </c>
      <c r="R1" s="55"/>
    </row>
    <row r="2" ht="22.8" customHeight="1" spans="1:18">
      <c r="A2" s="48"/>
      <c r="B2" s="52" t="s">
        <v>59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5" t="s">
        <v>4</v>
      </c>
    </row>
    <row r="3" ht="19.55" customHeight="1" spans="1:18">
      <c r="A3" s="53"/>
      <c r="B3" s="54" t="s">
        <v>6</v>
      </c>
      <c r="C3" s="54"/>
      <c r="D3" s="54"/>
      <c r="E3" s="54"/>
      <c r="F3" s="54"/>
      <c r="G3" s="53"/>
      <c r="H3" s="53"/>
      <c r="I3" s="90"/>
      <c r="J3" s="53"/>
      <c r="K3" s="90"/>
      <c r="L3" s="90"/>
      <c r="M3" s="90"/>
      <c r="N3" s="90"/>
      <c r="O3" s="90"/>
      <c r="P3" s="90"/>
      <c r="Q3" s="67" t="s">
        <v>7</v>
      </c>
      <c r="R3" s="68"/>
    </row>
    <row r="4" ht="24.4" customHeight="1" spans="1:18">
      <c r="A4" s="57"/>
      <c r="B4" s="73" t="s">
        <v>10</v>
      </c>
      <c r="C4" s="73"/>
      <c r="D4" s="73"/>
      <c r="E4" s="73"/>
      <c r="F4" s="73"/>
      <c r="G4" s="73" t="s">
        <v>60</v>
      </c>
      <c r="H4" s="73" t="s">
        <v>61</v>
      </c>
      <c r="I4" s="73" t="s">
        <v>62</v>
      </c>
      <c r="J4" s="73" t="s">
        <v>63</v>
      </c>
      <c r="K4" s="73" t="s">
        <v>64</v>
      </c>
      <c r="L4" s="73" t="s">
        <v>65</v>
      </c>
      <c r="M4" s="73" t="s">
        <v>66</v>
      </c>
      <c r="N4" s="73" t="s">
        <v>67</v>
      </c>
      <c r="O4" s="73" t="s">
        <v>68</v>
      </c>
      <c r="P4" s="73" t="s">
        <v>69</v>
      </c>
      <c r="Q4" s="73" t="s">
        <v>70</v>
      </c>
      <c r="R4" s="70"/>
    </row>
    <row r="5" ht="24.4" customHeight="1" spans="1:18">
      <c r="A5" s="57"/>
      <c r="B5" s="109" t="s">
        <v>71</v>
      </c>
      <c r="C5" s="110"/>
      <c r="D5" s="111"/>
      <c r="E5" s="73" t="s">
        <v>72</v>
      </c>
      <c r="F5" s="73" t="s">
        <v>73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0"/>
    </row>
    <row r="6" ht="24.4" customHeight="1" spans="1:18">
      <c r="A6" s="57"/>
      <c r="B6" s="73" t="s">
        <v>74</v>
      </c>
      <c r="C6" s="73" t="s">
        <v>75</v>
      </c>
      <c r="D6" s="73" t="s">
        <v>76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0"/>
    </row>
    <row r="7" ht="22.8" customHeight="1" spans="1:18">
      <c r="A7" s="58"/>
      <c r="B7" s="59"/>
      <c r="C7" s="59"/>
      <c r="D7" s="59"/>
      <c r="E7" s="59"/>
      <c r="F7" s="59" t="s">
        <v>77</v>
      </c>
      <c r="G7" s="60">
        <f t="shared" ref="G7:Q7" si="0">+G8</f>
        <v>17365.9</v>
      </c>
      <c r="H7" s="60">
        <f t="shared" si="0"/>
        <v>0</v>
      </c>
      <c r="I7" s="60">
        <f t="shared" si="0"/>
        <v>261.3</v>
      </c>
      <c r="J7" s="60">
        <f t="shared" si="0"/>
        <v>0</v>
      </c>
      <c r="K7" s="60">
        <f t="shared" si="0"/>
        <v>0</v>
      </c>
      <c r="L7" s="60">
        <f t="shared" si="0"/>
        <v>17104.6</v>
      </c>
      <c r="M7" s="60">
        <f t="shared" si="0"/>
        <v>0</v>
      </c>
      <c r="N7" s="60">
        <f t="shared" si="0"/>
        <v>0</v>
      </c>
      <c r="O7" s="60">
        <f t="shared" si="0"/>
        <v>0</v>
      </c>
      <c r="P7" s="60">
        <f t="shared" si="0"/>
        <v>0</v>
      </c>
      <c r="Q7" s="60">
        <f t="shared" si="0"/>
        <v>0</v>
      </c>
      <c r="R7" s="71"/>
    </row>
    <row r="8" customFormat="1" ht="22.8" customHeight="1" spans="1:18">
      <c r="A8" s="57"/>
      <c r="B8" s="61"/>
      <c r="C8" s="61"/>
      <c r="D8" s="61"/>
      <c r="E8" s="61"/>
      <c r="F8" s="61" t="s">
        <v>24</v>
      </c>
      <c r="G8" s="63">
        <f t="shared" ref="G8:Q8" si="1">+G9</f>
        <v>17365.9</v>
      </c>
      <c r="H8" s="63">
        <f t="shared" si="1"/>
        <v>0</v>
      </c>
      <c r="I8" s="63">
        <f t="shared" si="1"/>
        <v>261.3</v>
      </c>
      <c r="J8" s="63">
        <f t="shared" si="1"/>
        <v>0</v>
      </c>
      <c r="K8" s="63">
        <f t="shared" si="1"/>
        <v>0</v>
      </c>
      <c r="L8" s="63">
        <f t="shared" si="1"/>
        <v>17104.6</v>
      </c>
      <c r="M8" s="63">
        <f t="shared" si="1"/>
        <v>0</v>
      </c>
      <c r="N8" s="63">
        <f t="shared" si="1"/>
        <v>0</v>
      </c>
      <c r="O8" s="63">
        <f t="shared" si="1"/>
        <v>0</v>
      </c>
      <c r="P8" s="63">
        <f t="shared" si="1"/>
        <v>0</v>
      </c>
      <c r="Q8" s="63">
        <f t="shared" si="1"/>
        <v>0</v>
      </c>
      <c r="R8" s="69"/>
    </row>
    <row r="9" customFormat="1" ht="22.8" customHeight="1" spans="1:18">
      <c r="A9" s="57"/>
      <c r="B9" s="61"/>
      <c r="C9" s="61"/>
      <c r="D9" s="61"/>
      <c r="E9" s="61"/>
      <c r="F9" s="61" t="s">
        <v>78</v>
      </c>
      <c r="G9" s="63">
        <f t="shared" ref="G9:Q9" si="2">+SUM(G10:G17)</f>
        <v>17365.9</v>
      </c>
      <c r="H9" s="63">
        <f t="shared" si="2"/>
        <v>0</v>
      </c>
      <c r="I9" s="63">
        <f t="shared" si="2"/>
        <v>261.3</v>
      </c>
      <c r="J9" s="63">
        <f t="shared" si="2"/>
        <v>0</v>
      </c>
      <c r="K9" s="63">
        <f t="shared" si="2"/>
        <v>0</v>
      </c>
      <c r="L9" s="63">
        <f t="shared" si="2"/>
        <v>17104.6</v>
      </c>
      <c r="M9" s="63">
        <f t="shared" si="2"/>
        <v>0</v>
      </c>
      <c r="N9" s="63">
        <f t="shared" si="2"/>
        <v>0</v>
      </c>
      <c r="O9" s="63">
        <f t="shared" si="2"/>
        <v>0</v>
      </c>
      <c r="P9" s="63">
        <f t="shared" si="2"/>
        <v>0</v>
      </c>
      <c r="Q9" s="63">
        <f t="shared" si="2"/>
        <v>0</v>
      </c>
      <c r="R9" s="69"/>
    </row>
    <row r="10" customFormat="1" ht="22.8" customHeight="1" spans="1:18">
      <c r="A10" s="57"/>
      <c r="B10" s="61" t="s">
        <v>79</v>
      </c>
      <c r="C10" s="61" t="s">
        <v>80</v>
      </c>
      <c r="D10" s="61" t="s">
        <v>81</v>
      </c>
      <c r="E10" s="61" t="s">
        <v>82</v>
      </c>
      <c r="F10" s="61" t="s">
        <v>83</v>
      </c>
      <c r="G10" s="63">
        <f t="shared" ref="G10:G18" si="3">+SUM(H10:Q10)</f>
        <v>18.36</v>
      </c>
      <c r="H10" s="63"/>
      <c r="I10" s="63">
        <v>18.36</v>
      </c>
      <c r="J10" s="63"/>
      <c r="K10" s="63"/>
      <c r="L10" s="63"/>
      <c r="M10" s="63"/>
      <c r="N10" s="63"/>
      <c r="O10" s="63"/>
      <c r="P10" s="63"/>
      <c r="Q10" s="63"/>
      <c r="R10" s="69"/>
    </row>
    <row r="11" customFormat="1" ht="22.8" customHeight="1" spans="1:18">
      <c r="A11" s="57"/>
      <c r="B11" s="61" t="s">
        <v>79</v>
      </c>
      <c r="C11" s="61" t="s">
        <v>80</v>
      </c>
      <c r="D11" s="61" t="s">
        <v>80</v>
      </c>
      <c r="E11" s="61" t="s">
        <v>82</v>
      </c>
      <c r="F11" s="61" t="s">
        <v>84</v>
      </c>
      <c r="G11" s="63">
        <f t="shared" si="3"/>
        <v>354.62</v>
      </c>
      <c r="H11" s="63"/>
      <c r="I11" s="63"/>
      <c r="J11" s="63"/>
      <c r="K11" s="63"/>
      <c r="L11" s="63">
        <v>354.62</v>
      </c>
      <c r="M11" s="63"/>
      <c r="N11" s="63"/>
      <c r="O11" s="63"/>
      <c r="P11" s="63"/>
      <c r="Q11" s="63"/>
      <c r="R11" s="69"/>
    </row>
    <row r="12" customFormat="1" ht="22.8" customHeight="1" spans="1:18">
      <c r="A12" s="57"/>
      <c r="B12" s="61" t="s">
        <v>79</v>
      </c>
      <c r="C12" s="61" t="s">
        <v>80</v>
      </c>
      <c r="D12" s="61" t="s">
        <v>85</v>
      </c>
      <c r="E12" s="61" t="s">
        <v>82</v>
      </c>
      <c r="F12" s="61" t="s">
        <v>86</v>
      </c>
      <c r="G12" s="63">
        <f t="shared" si="3"/>
        <v>177.31</v>
      </c>
      <c r="H12" s="63"/>
      <c r="I12" s="63"/>
      <c r="J12" s="63"/>
      <c r="K12" s="63"/>
      <c r="L12" s="63">
        <v>177.31</v>
      </c>
      <c r="M12" s="63"/>
      <c r="N12" s="63"/>
      <c r="O12" s="63"/>
      <c r="P12" s="63"/>
      <c r="Q12" s="63"/>
      <c r="R12" s="69"/>
    </row>
    <row r="13" customFormat="1" ht="22.8" customHeight="1" spans="1:18">
      <c r="A13" s="57"/>
      <c r="B13" s="61" t="s">
        <v>79</v>
      </c>
      <c r="C13" s="61" t="s">
        <v>87</v>
      </c>
      <c r="D13" s="61" t="s">
        <v>87</v>
      </c>
      <c r="E13" s="61" t="s">
        <v>82</v>
      </c>
      <c r="F13" s="61" t="s">
        <v>88</v>
      </c>
      <c r="G13" s="63">
        <f t="shared" si="3"/>
        <v>28.81</v>
      </c>
      <c r="H13" s="63"/>
      <c r="I13" s="63"/>
      <c r="J13" s="63"/>
      <c r="K13" s="63"/>
      <c r="L13" s="63">
        <v>28.81</v>
      </c>
      <c r="M13" s="63"/>
      <c r="N13" s="63"/>
      <c r="O13" s="63"/>
      <c r="P13" s="63"/>
      <c r="Q13" s="63"/>
      <c r="R13" s="69"/>
    </row>
    <row r="14" customFormat="1" ht="22.8" customHeight="1" spans="1:18">
      <c r="A14" s="57"/>
      <c r="B14" s="61" t="s">
        <v>89</v>
      </c>
      <c r="C14" s="61" t="s">
        <v>81</v>
      </c>
      <c r="D14" s="61" t="s">
        <v>90</v>
      </c>
      <c r="E14" s="61" t="s">
        <v>82</v>
      </c>
      <c r="F14" s="61" t="s">
        <v>91</v>
      </c>
      <c r="G14" s="63">
        <f t="shared" si="3"/>
        <v>16272.72</v>
      </c>
      <c r="H14" s="63"/>
      <c r="I14" s="63">
        <v>201.5</v>
      </c>
      <c r="J14" s="63"/>
      <c r="K14" s="63"/>
      <c r="L14" s="63">
        <v>16071.22</v>
      </c>
      <c r="M14" s="63"/>
      <c r="N14" s="63"/>
      <c r="O14" s="63"/>
      <c r="P14" s="63"/>
      <c r="Q14" s="63"/>
      <c r="R14" s="69"/>
    </row>
    <row r="15" customFormat="1" ht="22.8" customHeight="1" spans="1:18">
      <c r="A15" s="57"/>
      <c r="B15" s="61" t="s">
        <v>89</v>
      </c>
      <c r="C15" s="61" t="s">
        <v>92</v>
      </c>
      <c r="D15" s="61" t="s">
        <v>87</v>
      </c>
      <c r="E15" s="61" t="s">
        <v>82</v>
      </c>
      <c r="F15" s="61" t="s">
        <v>93</v>
      </c>
      <c r="G15" s="63">
        <f t="shared" si="3"/>
        <v>41.44</v>
      </c>
      <c r="H15" s="63"/>
      <c r="I15" s="63">
        <v>41.44</v>
      </c>
      <c r="J15" s="63"/>
      <c r="K15" s="63"/>
      <c r="L15" s="63"/>
      <c r="M15" s="63"/>
      <c r="N15" s="63"/>
      <c r="O15" s="63"/>
      <c r="P15" s="63"/>
      <c r="Q15" s="63"/>
      <c r="R15" s="69"/>
    </row>
    <row r="16" customFormat="1" ht="22.8" customHeight="1" spans="1:18">
      <c r="A16" s="57"/>
      <c r="B16" s="61" t="s">
        <v>89</v>
      </c>
      <c r="C16" s="61" t="s">
        <v>94</v>
      </c>
      <c r="D16" s="61" t="s">
        <v>81</v>
      </c>
      <c r="E16" s="61" t="s">
        <v>82</v>
      </c>
      <c r="F16" s="61" t="s">
        <v>95</v>
      </c>
      <c r="G16" s="63">
        <f t="shared" si="3"/>
        <v>206.68</v>
      </c>
      <c r="H16" s="63"/>
      <c r="I16" s="63"/>
      <c r="J16" s="63"/>
      <c r="K16" s="63"/>
      <c r="L16" s="63">
        <v>206.68</v>
      </c>
      <c r="M16" s="63"/>
      <c r="N16" s="63"/>
      <c r="O16" s="63"/>
      <c r="P16" s="63"/>
      <c r="Q16" s="63"/>
      <c r="R16" s="69"/>
    </row>
    <row r="17" customFormat="1" ht="22.8" customHeight="1" spans="1:18">
      <c r="A17" s="57"/>
      <c r="B17" s="61" t="s">
        <v>96</v>
      </c>
      <c r="C17" s="61" t="s">
        <v>81</v>
      </c>
      <c r="D17" s="61" t="s">
        <v>90</v>
      </c>
      <c r="E17" s="61" t="s">
        <v>82</v>
      </c>
      <c r="F17" s="61" t="s">
        <v>97</v>
      </c>
      <c r="G17" s="63">
        <f t="shared" si="3"/>
        <v>265.96</v>
      </c>
      <c r="H17" s="63"/>
      <c r="I17" s="63"/>
      <c r="J17" s="63"/>
      <c r="K17" s="63"/>
      <c r="L17" s="63">
        <v>265.96</v>
      </c>
      <c r="M17" s="63"/>
      <c r="N17" s="63"/>
      <c r="O17" s="63"/>
      <c r="P17" s="63"/>
      <c r="Q17" s="63"/>
      <c r="R17" s="69"/>
    </row>
  </sheetData>
  <mergeCells count="17">
    <mergeCell ref="B2:Q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ageMargins left="0.75" right="0.75" top="0.270000010728836" bottom="0.270000010728836" header="0" footer="0"/>
  <pageSetup paperSize="9" scale="5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workbookViewId="0">
      <pane ySplit="6" topLeftCell="A7" activePane="bottomLeft" state="frozen"/>
      <selection/>
      <selection pane="bottomLeft" activeCell="I7" sqref="I7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0" width="16.4083333333333" customWidth="1"/>
    <col min="11" max="11" width="22.9333333333333" customWidth="1"/>
    <col min="12" max="12" width="1.53333333333333" customWidth="1"/>
    <col min="13" max="14" width="9.76666666666667" customWidth="1"/>
  </cols>
  <sheetData>
    <row r="1" ht="16.35" customHeight="1" spans="1:12">
      <c r="A1" s="48"/>
      <c r="B1" s="49"/>
      <c r="C1" s="49"/>
      <c r="D1" s="49"/>
      <c r="E1" s="50"/>
      <c r="F1" s="50"/>
      <c r="G1" s="51"/>
      <c r="H1" s="51"/>
      <c r="I1" s="51"/>
      <c r="J1" s="51"/>
      <c r="K1" s="66" t="s">
        <v>98</v>
      </c>
      <c r="L1" s="55"/>
    </row>
    <row r="2" ht="22.8" customHeight="1" spans="1:12">
      <c r="A2" s="48"/>
      <c r="B2" s="52" t="s">
        <v>99</v>
      </c>
      <c r="C2" s="52"/>
      <c r="D2" s="52"/>
      <c r="E2" s="52"/>
      <c r="F2" s="52"/>
      <c r="G2" s="52"/>
      <c r="H2" s="52"/>
      <c r="I2" s="52"/>
      <c r="J2" s="52"/>
      <c r="K2" s="52"/>
      <c r="L2" s="55" t="s">
        <v>4</v>
      </c>
    </row>
    <row r="3" ht="19.55" customHeight="1" spans="1:12">
      <c r="A3" s="53"/>
      <c r="B3" s="54" t="s">
        <v>6</v>
      </c>
      <c r="C3" s="54"/>
      <c r="D3" s="54"/>
      <c r="E3" s="54"/>
      <c r="F3" s="54"/>
      <c r="G3" s="53"/>
      <c r="H3" s="53"/>
      <c r="I3" s="90"/>
      <c r="J3" s="90"/>
      <c r="K3" s="67" t="s">
        <v>7</v>
      </c>
      <c r="L3" s="68"/>
    </row>
    <row r="4" ht="24.4" customHeight="1" spans="1:12">
      <c r="A4" s="55"/>
      <c r="B4" s="56" t="s">
        <v>10</v>
      </c>
      <c r="C4" s="56"/>
      <c r="D4" s="56"/>
      <c r="E4" s="56"/>
      <c r="F4" s="56"/>
      <c r="G4" s="56" t="s">
        <v>60</v>
      </c>
      <c r="H4" s="56" t="s">
        <v>100</v>
      </c>
      <c r="I4" s="56" t="s">
        <v>101</v>
      </c>
      <c r="J4" s="56" t="s">
        <v>102</v>
      </c>
      <c r="K4" s="56" t="s">
        <v>103</v>
      </c>
      <c r="L4" s="69"/>
    </row>
    <row r="5" ht="24.4" customHeight="1" spans="1:12">
      <c r="A5" s="57"/>
      <c r="B5" s="56" t="s">
        <v>71</v>
      </c>
      <c r="C5" s="56"/>
      <c r="D5" s="56"/>
      <c r="E5" s="56" t="s">
        <v>72</v>
      </c>
      <c r="F5" s="56" t="s">
        <v>73</v>
      </c>
      <c r="G5" s="56"/>
      <c r="H5" s="56"/>
      <c r="I5" s="56"/>
      <c r="J5" s="56"/>
      <c r="K5" s="56"/>
      <c r="L5" s="69"/>
    </row>
    <row r="6" ht="24.4" customHeight="1" spans="1:12">
      <c r="A6" s="57"/>
      <c r="B6" s="56" t="s">
        <v>74</v>
      </c>
      <c r="C6" s="56" t="s">
        <v>75</v>
      </c>
      <c r="D6" s="56" t="s">
        <v>76</v>
      </c>
      <c r="E6" s="56"/>
      <c r="F6" s="56"/>
      <c r="G6" s="56"/>
      <c r="H6" s="56"/>
      <c r="I6" s="56"/>
      <c r="J6" s="56"/>
      <c r="K6" s="56"/>
      <c r="L6" s="70"/>
    </row>
    <row r="7" ht="22.8" customHeight="1" spans="1:12">
      <c r="A7" s="58"/>
      <c r="B7" s="59"/>
      <c r="C7" s="59"/>
      <c r="D7" s="59"/>
      <c r="E7" s="59"/>
      <c r="F7" s="59" t="s">
        <v>77</v>
      </c>
      <c r="G7" s="60">
        <f>+G8</f>
        <v>17365.9</v>
      </c>
      <c r="H7" s="60">
        <f>+H8</f>
        <v>17364.4</v>
      </c>
      <c r="I7" s="60">
        <f>+I8</f>
        <v>1.5</v>
      </c>
      <c r="J7" s="60"/>
      <c r="K7" s="60"/>
      <c r="L7" s="71"/>
    </row>
    <row r="8" ht="22.8" customHeight="1" spans="1:12">
      <c r="A8" s="57"/>
      <c r="B8" s="61"/>
      <c r="C8" s="61"/>
      <c r="D8" s="61"/>
      <c r="E8" s="61"/>
      <c r="F8" s="61" t="s">
        <v>24</v>
      </c>
      <c r="G8" s="63">
        <f>+G9</f>
        <v>17365.9</v>
      </c>
      <c r="H8" s="63">
        <f>+H9</f>
        <v>17364.4</v>
      </c>
      <c r="I8" s="63">
        <f>+I9</f>
        <v>1.5</v>
      </c>
      <c r="J8" s="63"/>
      <c r="K8" s="63"/>
      <c r="L8" s="69"/>
    </row>
    <row r="9" ht="22.8" customHeight="1" spans="1:12">
      <c r="A9" s="57"/>
      <c r="B9" s="61"/>
      <c r="C9" s="61"/>
      <c r="D9" s="61"/>
      <c r="E9" s="61"/>
      <c r="F9" s="61" t="s">
        <v>104</v>
      </c>
      <c r="G9" s="63">
        <f t="shared" ref="G9:I9" si="0">+SUM(G10:G17)</f>
        <v>17365.9</v>
      </c>
      <c r="H9" s="63">
        <f t="shared" si="0"/>
        <v>17364.4</v>
      </c>
      <c r="I9" s="63">
        <f t="shared" si="0"/>
        <v>1.5</v>
      </c>
      <c r="J9" s="63"/>
      <c r="K9" s="63"/>
      <c r="L9" s="69"/>
    </row>
    <row r="10" ht="22.8" customHeight="1" spans="1:12">
      <c r="A10" s="57"/>
      <c r="B10" s="61" t="s">
        <v>79</v>
      </c>
      <c r="C10" s="61" t="s">
        <v>80</v>
      </c>
      <c r="D10" s="61" t="s">
        <v>81</v>
      </c>
      <c r="E10" s="61" t="s">
        <v>82</v>
      </c>
      <c r="F10" s="61" t="s">
        <v>105</v>
      </c>
      <c r="G10" s="63">
        <v>18.36</v>
      </c>
      <c r="H10" s="75">
        <v>18.36</v>
      </c>
      <c r="I10" s="75"/>
      <c r="J10" s="75"/>
      <c r="K10" s="75"/>
      <c r="L10" s="70"/>
    </row>
    <row r="11" ht="22.8" customHeight="1" spans="1:12">
      <c r="A11" s="57"/>
      <c r="B11" s="61" t="s">
        <v>79</v>
      </c>
      <c r="C11" s="61" t="s">
        <v>80</v>
      </c>
      <c r="D11" s="61" t="s">
        <v>80</v>
      </c>
      <c r="E11" s="61" t="s">
        <v>82</v>
      </c>
      <c r="F11" s="61" t="s">
        <v>106</v>
      </c>
      <c r="G11" s="63">
        <v>354.62</v>
      </c>
      <c r="H11" s="75">
        <v>354.62</v>
      </c>
      <c r="I11" s="75"/>
      <c r="J11" s="75"/>
      <c r="K11" s="75"/>
      <c r="L11" s="70"/>
    </row>
    <row r="12" ht="22.8" customHeight="1" spans="1:12">
      <c r="A12" s="57"/>
      <c r="B12" s="61" t="s">
        <v>79</v>
      </c>
      <c r="C12" s="61" t="s">
        <v>80</v>
      </c>
      <c r="D12" s="61" t="s">
        <v>85</v>
      </c>
      <c r="E12" s="61" t="s">
        <v>82</v>
      </c>
      <c r="F12" s="61" t="s">
        <v>107</v>
      </c>
      <c r="G12" s="63">
        <v>177.31</v>
      </c>
      <c r="H12" s="75">
        <v>177.31</v>
      </c>
      <c r="I12" s="75"/>
      <c r="J12" s="75"/>
      <c r="K12" s="75"/>
      <c r="L12" s="70"/>
    </row>
    <row r="13" ht="22.8" customHeight="1" spans="1:12">
      <c r="A13" s="57"/>
      <c r="B13" s="61" t="s">
        <v>79</v>
      </c>
      <c r="C13" s="61" t="s">
        <v>87</v>
      </c>
      <c r="D13" s="61" t="s">
        <v>87</v>
      </c>
      <c r="E13" s="61" t="s">
        <v>82</v>
      </c>
      <c r="F13" s="61" t="s">
        <v>108</v>
      </c>
      <c r="G13" s="63">
        <v>28.81</v>
      </c>
      <c r="H13" s="75">
        <v>28.81</v>
      </c>
      <c r="I13" s="75"/>
      <c r="J13" s="75"/>
      <c r="K13" s="75"/>
      <c r="L13" s="70"/>
    </row>
    <row r="14" ht="22.8" customHeight="1" spans="1:12">
      <c r="A14" s="57"/>
      <c r="B14" s="61" t="s">
        <v>89</v>
      </c>
      <c r="C14" s="61" t="s">
        <v>81</v>
      </c>
      <c r="D14" s="61" t="s">
        <v>90</v>
      </c>
      <c r="E14" s="61" t="s">
        <v>82</v>
      </c>
      <c r="F14" s="61" t="s">
        <v>109</v>
      </c>
      <c r="G14" s="63">
        <v>16272.72</v>
      </c>
      <c r="H14" s="75">
        <v>16271.22</v>
      </c>
      <c r="I14" s="75">
        <v>1.5</v>
      </c>
      <c r="J14" s="75"/>
      <c r="K14" s="75"/>
      <c r="L14" s="70"/>
    </row>
    <row r="15" ht="22.8" customHeight="1" spans="1:12">
      <c r="A15" s="57"/>
      <c r="B15" s="61" t="s">
        <v>89</v>
      </c>
      <c r="C15" s="61" t="s">
        <v>92</v>
      </c>
      <c r="D15" s="61" t="s">
        <v>87</v>
      </c>
      <c r="E15" s="61" t="s">
        <v>82</v>
      </c>
      <c r="F15" s="61" t="s">
        <v>110</v>
      </c>
      <c r="G15" s="63">
        <v>41.44</v>
      </c>
      <c r="H15" s="75">
        <v>41.44</v>
      </c>
      <c r="I15" s="75"/>
      <c r="J15" s="75"/>
      <c r="K15" s="75"/>
      <c r="L15" s="70"/>
    </row>
    <row r="16" ht="22.8" customHeight="1" spans="1:12">
      <c r="A16" s="57"/>
      <c r="B16" s="61" t="s">
        <v>89</v>
      </c>
      <c r="C16" s="61" t="s">
        <v>94</v>
      </c>
      <c r="D16" s="61" t="s">
        <v>81</v>
      </c>
      <c r="E16" s="61" t="s">
        <v>82</v>
      </c>
      <c r="F16" s="61" t="s">
        <v>111</v>
      </c>
      <c r="G16" s="63">
        <v>206.68</v>
      </c>
      <c r="H16" s="75">
        <v>206.68</v>
      </c>
      <c r="I16" s="75"/>
      <c r="J16" s="75"/>
      <c r="K16" s="75"/>
      <c r="L16" s="70"/>
    </row>
    <row r="17" ht="22.8" customHeight="1" spans="1:12">
      <c r="A17" s="57"/>
      <c r="B17" s="61" t="s">
        <v>96</v>
      </c>
      <c r="C17" s="61" t="s">
        <v>81</v>
      </c>
      <c r="D17" s="61" t="s">
        <v>90</v>
      </c>
      <c r="E17" s="61" t="s">
        <v>82</v>
      </c>
      <c r="F17" s="61" t="s">
        <v>112</v>
      </c>
      <c r="G17" s="63">
        <v>265.96</v>
      </c>
      <c r="H17" s="75">
        <v>265.96</v>
      </c>
      <c r="I17" s="75"/>
      <c r="J17" s="75"/>
      <c r="K17" s="75"/>
      <c r="L17" s="70"/>
    </row>
    <row r="18" ht="9.75" customHeight="1" spans="1:12">
      <c r="A18" s="64"/>
      <c r="B18" s="65"/>
      <c r="C18" s="65"/>
      <c r="D18" s="65"/>
      <c r="E18" s="65"/>
      <c r="F18" s="64"/>
      <c r="G18" s="64"/>
      <c r="H18" s="64"/>
      <c r="I18" s="64"/>
      <c r="J18" s="65"/>
      <c r="K18" s="65"/>
      <c r="L18" s="72"/>
    </row>
  </sheetData>
  <mergeCells count="13">
    <mergeCell ref="B1:D1"/>
    <mergeCell ref="B2:K2"/>
    <mergeCell ref="B3:F3"/>
    <mergeCell ref="B4:F4"/>
    <mergeCell ref="B5:D5"/>
    <mergeCell ref="A10:A17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scale="7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8"/>
  <sheetViews>
    <sheetView workbookViewId="0">
      <pane ySplit="5" topLeftCell="A6" activePane="bottomLeft" state="frozen"/>
      <selection/>
      <selection pane="bottomLeft" activeCell="C33" sqref="C33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9.1333333333333" customWidth="1"/>
    <col min="9" max="9" width="23.3416666666667" customWidth="1"/>
    <col min="10" max="10" width="1.53333333333333" customWidth="1"/>
    <col min="11" max="13" width="9.76666666666667" customWidth="1"/>
  </cols>
  <sheetData>
    <row r="1" ht="16.25" customHeight="1" spans="1:10">
      <c r="A1" s="91"/>
      <c r="B1" s="49"/>
      <c r="C1" s="92"/>
      <c r="D1" s="92"/>
      <c r="I1" s="105" t="s">
        <v>113</v>
      </c>
      <c r="J1" s="86" t="s">
        <v>4</v>
      </c>
    </row>
    <row r="2" ht="22.8" customHeight="1" spans="1:10">
      <c r="A2" s="93"/>
      <c r="B2" s="94" t="s">
        <v>114</v>
      </c>
      <c r="C2" s="94"/>
      <c r="D2" s="94"/>
      <c r="E2" s="94"/>
      <c r="F2" s="94"/>
      <c r="G2" s="94"/>
      <c r="H2" s="94"/>
      <c r="I2" s="94"/>
      <c r="J2" s="86"/>
    </row>
    <row r="3" ht="19.55" customHeight="1" spans="1:10">
      <c r="A3" s="93"/>
      <c r="B3" s="54" t="s">
        <v>6</v>
      </c>
      <c r="C3" s="54"/>
      <c r="D3" s="50"/>
      <c r="I3" s="106" t="s">
        <v>7</v>
      </c>
      <c r="J3" s="86"/>
    </row>
    <row r="4" ht="24.4" customHeight="1" spans="1:10">
      <c r="A4" s="93"/>
      <c r="B4" s="79" t="s">
        <v>8</v>
      </c>
      <c r="C4" s="79"/>
      <c r="D4" s="79" t="s">
        <v>9</v>
      </c>
      <c r="E4" s="79"/>
      <c r="F4" s="79"/>
      <c r="G4" s="79"/>
      <c r="H4" s="79"/>
      <c r="I4" s="79"/>
      <c r="J4" s="86"/>
    </row>
    <row r="5" ht="24.4" customHeight="1" spans="1:10">
      <c r="A5" s="93"/>
      <c r="B5" s="79" t="s">
        <v>10</v>
      </c>
      <c r="C5" s="79" t="s">
        <v>11</v>
      </c>
      <c r="D5" s="79" t="s">
        <v>10</v>
      </c>
      <c r="E5" s="79" t="s">
        <v>60</v>
      </c>
      <c r="F5" s="79" t="s">
        <v>115</v>
      </c>
      <c r="G5" s="79" t="s">
        <v>116</v>
      </c>
      <c r="H5" s="79" t="s">
        <v>117</v>
      </c>
      <c r="I5" s="79" t="s">
        <v>118</v>
      </c>
      <c r="J5" s="86"/>
    </row>
    <row r="6" ht="22.8" customHeight="1" spans="1:10">
      <c r="A6" s="55"/>
      <c r="B6" s="83" t="s">
        <v>119</v>
      </c>
      <c r="C6" s="84">
        <v>261.3</v>
      </c>
      <c r="D6" s="83" t="s">
        <v>120</v>
      </c>
      <c r="E6" s="84">
        <f>+SUM(F6:I6)</f>
        <v>261.3</v>
      </c>
      <c r="F6" s="84">
        <v>261.3</v>
      </c>
      <c r="G6" s="84"/>
      <c r="H6" s="84"/>
      <c r="I6" s="84"/>
      <c r="J6" s="70"/>
    </row>
    <row r="7" ht="22.8" customHeight="1" spans="1:10">
      <c r="A7" s="55"/>
      <c r="B7" s="83" t="s">
        <v>121</v>
      </c>
      <c r="C7" s="84">
        <v>261.3</v>
      </c>
      <c r="D7" s="83" t="s">
        <v>122</v>
      </c>
      <c r="E7" s="84"/>
      <c r="F7" s="84"/>
      <c r="G7" s="84"/>
      <c r="H7" s="84"/>
      <c r="I7" s="84"/>
      <c r="J7" s="70"/>
    </row>
    <row r="8" ht="22.8" customHeight="1" spans="1:10">
      <c r="A8" s="55"/>
      <c r="B8" s="83" t="s">
        <v>123</v>
      </c>
      <c r="C8" s="84"/>
      <c r="D8" s="83" t="s">
        <v>124</v>
      </c>
      <c r="E8" s="84"/>
      <c r="F8" s="84"/>
      <c r="G8" s="84"/>
      <c r="H8" s="84"/>
      <c r="I8" s="84"/>
      <c r="J8" s="70"/>
    </row>
    <row r="9" ht="22.8" customHeight="1" spans="1:10">
      <c r="A9" s="55"/>
      <c r="B9" s="83" t="s">
        <v>125</v>
      </c>
      <c r="C9" s="84"/>
      <c r="D9" s="83" t="s">
        <v>126</v>
      </c>
      <c r="E9" s="84"/>
      <c r="F9" s="84"/>
      <c r="G9" s="84"/>
      <c r="H9" s="84"/>
      <c r="I9" s="84"/>
      <c r="J9" s="70"/>
    </row>
    <row r="10" ht="22.8" customHeight="1" spans="1:10">
      <c r="A10" s="55"/>
      <c r="B10" s="83" t="s">
        <v>127</v>
      </c>
      <c r="C10" s="84"/>
      <c r="D10" s="83" t="s">
        <v>128</v>
      </c>
      <c r="E10" s="84"/>
      <c r="F10" s="84"/>
      <c r="G10" s="84"/>
      <c r="H10" s="84"/>
      <c r="I10" s="84"/>
      <c r="J10" s="70"/>
    </row>
    <row r="11" ht="22.8" customHeight="1" spans="1:10">
      <c r="A11" s="55"/>
      <c r="B11" s="83" t="s">
        <v>121</v>
      </c>
      <c r="C11" s="84"/>
      <c r="D11" s="83" t="s">
        <v>129</v>
      </c>
      <c r="E11" s="84"/>
      <c r="F11" s="84"/>
      <c r="G11" s="84"/>
      <c r="H11" s="84"/>
      <c r="I11" s="84"/>
      <c r="J11" s="70"/>
    </row>
    <row r="12" ht="22.8" customHeight="1" spans="1:10">
      <c r="A12" s="55"/>
      <c r="B12" s="83" t="s">
        <v>123</v>
      </c>
      <c r="C12" s="84"/>
      <c r="D12" s="83" t="s">
        <v>130</v>
      </c>
      <c r="E12" s="84"/>
      <c r="F12" s="84"/>
      <c r="G12" s="84"/>
      <c r="H12" s="84"/>
      <c r="I12" s="84"/>
      <c r="J12" s="70"/>
    </row>
    <row r="13" ht="22.8" customHeight="1" spans="1:10">
      <c r="A13" s="55"/>
      <c r="B13" s="83" t="s">
        <v>125</v>
      </c>
      <c r="C13" s="84"/>
      <c r="D13" s="83" t="s">
        <v>131</v>
      </c>
      <c r="E13" s="84"/>
      <c r="F13" s="84"/>
      <c r="G13" s="84"/>
      <c r="H13" s="84"/>
      <c r="I13" s="84"/>
      <c r="J13" s="70"/>
    </row>
    <row r="14" ht="22.8" customHeight="1" spans="1:10">
      <c r="A14" s="55"/>
      <c r="B14" s="83" t="s">
        <v>132</v>
      </c>
      <c r="C14" s="84"/>
      <c r="D14" s="83" t="s">
        <v>133</v>
      </c>
      <c r="E14" s="84">
        <f>+SUM(F14:I14)</f>
        <v>18.36</v>
      </c>
      <c r="F14" s="84">
        <v>18.36</v>
      </c>
      <c r="G14" s="84"/>
      <c r="H14" s="84"/>
      <c r="I14" s="84"/>
      <c r="J14" s="70"/>
    </row>
    <row r="15" ht="22.8" customHeight="1" spans="1:10">
      <c r="A15" s="55"/>
      <c r="B15" s="83" t="s">
        <v>134</v>
      </c>
      <c r="C15" s="84"/>
      <c r="D15" s="83" t="s">
        <v>135</v>
      </c>
      <c r="E15" s="84"/>
      <c r="F15" s="84"/>
      <c r="G15" s="84"/>
      <c r="H15" s="84"/>
      <c r="I15" s="84"/>
      <c r="J15" s="70"/>
    </row>
    <row r="16" ht="22.8" customHeight="1" spans="1:10">
      <c r="A16" s="55"/>
      <c r="B16" s="83" t="s">
        <v>134</v>
      </c>
      <c r="C16" s="84"/>
      <c r="D16" s="83" t="s">
        <v>136</v>
      </c>
      <c r="E16" s="84">
        <f>+SUM(F16:I16)</f>
        <v>242.94</v>
      </c>
      <c r="F16" s="84">
        <v>242.94</v>
      </c>
      <c r="G16" s="84"/>
      <c r="H16" s="84"/>
      <c r="I16" s="84"/>
      <c r="J16" s="70"/>
    </row>
    <row r="17" ht="22.8" customHeight="1" spans="1:10">
      <c r="A17" s="55"/>
      <c r="B17" s="83" t="s">
        <v>134</v>
      </c>
      <c r="C17" s="84"/>
      <c r="D17" s="83" t="s">
        <v>137</v>
      </c>
      <c r="E17" s="84"/>
      <c r="F17" s="84"/>
      <c r="G17" s="84"/>
      <c r="H17" s="84"/>
      <c r="I17" s="84"/>
      <c r="J17" s="70"/>
    </row>
    <row r="18" ht="22.8" customHeight="1" spans="1:10">
      <c r="A18" s="55"/>
      <c r="B18" s="83" t="s">
        <v>134</v>
      </c>
      <c r="C18" s="84"/>
      <c r="D18" s="83" t="s">
        <v>138</v>
      </c>
      <c r="E18" s="84"/>
      <c r="F18" s="84"/>
      <c r="G18" s="84"/>
      <c r="H18" s="84"/>
      <c r="I18" s="84"/>
      <c r="J18" s="70"/>
    </row>
    <row r="19" ht="22.8" customHeight="1" spans="1:10">
      <c r="A19" s="55"/>
      <c r="B19" s="83" t="s">
        <v>134</v>
      </c>
      <c r="C19" s="84"/>
      <c r="D19" s="83" t="s">
        <v>139</v>
      </c>
      <c r="E19" s="84"/>
      <c r="F19" s="84"/>
      <c r="G19" s="84"/>
      <c r="H19" s="84"/>
      <c r="I19" s="84"/>
      <c r="J19" s="70"/>
    </row>
    <row r="20" ht="22.8" customHeight="1" spans="1:10">
      <c r="A20" s="55"/>
      <c r="B20" s="83" t="s">
        <v>134</v>
      </c>
      <c r="C20" s="84"/>
      <c r="D20" s="83" t="s">
        <v>140</v>
      </c>
      <c r="E20" s="84"/>
      <c r="F20" s="84"/>
      <c r="G20" s="84"/>
      <c r="H20" s="84"/>
      <c r="I20" s="84"/>
      <c r="J20" s="70"/>
    </row>
    <row r="21" ht="22.8" customHeight="1" spans="1:10">
      <c r="A21" s="55"/>
      <c r="B21" s="83" t="s">
        <v>134</v>
      </c>
      <c r="C21" s="84"/>
      <c r="D21" s="83" t="s">
        <v>141</v>
      </c>
      <c r="E21" s="84"/>
      <c r="F21" s="84"/>
      <c r="G21" s="84"/>
      <c r="H21" s="84"/>
      <c r="I21" s="84"/>
      <c r="J21" s="70"/>
    </row>
    <row r="22" ht="22.8" customHeight="1" spans="1:10">
      <c r="A22" s="55"/>
      <c r="B22" s="83" t="s">
        <v>134</v>
      </c>
      <c r="C22" s="84"/>
      <c r="D22" s="83" t="s">
        <v>142</v>
      </c>
      <c r="E22" s="84"/>
      <c r="F22" s="84"/>
      <c r="G22" s="84"/>
      <c r="H22" s="84"/>
      <c r="I22" s="84"/>
      <c r="J22" s="70"/>
    </row>
    <row r="23" ht="22.8" customHeight="1" spans="1:10">
      <c r="A23" s="55"/>
      <c r="B23" s="83" t="s">
        <v>134</v>
      </c>
      <c r="C23" s="84"/>
      <c r="D23" s="83" t="s">
        <v>143</v>
      </c>
      <c r="E23" s="84"/>
      <c r="F23" s="84"/>
      <c r="G23" s="84"/>
      <c r="H23" s="84"/>
      <c r="I23" s="84"/>
      <c r="J23" s="70"/>
    </row>
    <row r="24" ht="22.8" customHeight="1" spans="1:10">
      <c r="A24" s="55"/>
      <c r="B24" s="83" t="s">
        <v>134</v>
      </c>
      <c r="C24" s="84"/>
      <c r="D24" s="83" t="s">
        <v>144</v>
      </c>
      <c r="E24" s="84"/>
      <c r="F24" s="84"/>
      <c r="G24" s="84"/>
      <c r="H24" s="84"/>
      <c r="I24" s="84"/>
      <c r="J24" s="70"/>
    </row>
    <row r="25" ht="22.8" customHeight="1" spans="1:10">
      <c r="A25" s="55"/>
      <c r="B25" s="83" t="s">
        <v>134</v>
      </c>
      <c r="C25" s="84"/>
      <c r="D25" s="83" t="s">
        <v>145</v>
      </c>
      <c r="E25" s="84"/>
      <c r="F25" s="84"/>
      <c r="G25" s="84"/>
      <c r="H25" s="84"/>
      <c r="I25" s="84"/>
      <c r="J25" s="70"/>
    </row>
    <row r="26" ht="22.8" customHeight="1" spans="1:10">
      <c r="A26" s="55"/>
      <c r="B26" s="83" t="s">
        <v>134</v>
      </c>
      <c r="C26" s="84"/>
      <c r="D26" s="83" t="s">
        <v>146</v>
      </c>
      <c r="E26" s="84"/>
      <c r="F26" s="84"/>
      <c r="G26" s="84"/>
      <c r="H26" s="84"/>
      <c r="I26" s="84"/>
      <c r="J26" s="70"/>
    </row>
    <row r="27" ht="22.8" customHeight="1" spans="1:10">
      <c r="A27" s="55"/>
      <c r="B27" s="83" t="s">
        <v>134</v>
      </c>
      <c r="C27" s="84"/>
      <c r="D27" s="83" t="s">
        <v>147</v>
      </c>
      <c r="E27" s="84"/>
      <c r="F27" s="84"/>
      <c r="G27" s="84"/>
      <c r="H27" s="84"/>
      <c r="I27" s="84"/>
      <c r="J27" s="70"/>
    </row>
    <row r="28" ht="22.8" customHeight="1" spans="1:10">
      <c r="A28" s="55"/>
      <c r="B28" s="83" t="s">
        <v>134</v>
      </c>
      <c r="C28" s="84"/>
      <c r="D28" s="83" t="s">
        <v>148</v>
      </c>
      <c r="E28" s="84"/>
      <c r="F28" s="84"/>
      <c r="G28" s="84"/>
      <c r="H28" s="84"/>
      <c r="I28" s="84"/>
      <c r="J28" s="70"/>
    </row>
    <row r="29" ht="22.8" customHeight="1" spans="1:10">
      <c r="A29" s="55"/>
      <c r="B29" s="83" t="s">
        <v>134</v>
      </c>
      <c r="C29" s="84"/>
      <c r="D29" s="83" t="s">
        <v>149</v>
      </c>
      <c r="E29" s="84"/>
      <c r="F29" s="84"/>
      <c r="G29" s="84"/>
      <c r="H29" s="84"/>
      <c r="I29" s="84"/>
      <c r="J29" s="70"/>
    </row>
    <row r="30" ht="22.8" customHeight="1" spans="1:10">
      <c r="A30" s="55"/>
      <c r="B30" s="83" t="s">
        <v>134</v>
      </c>
      <c r="C30" s="84"/>
      <c r="D30" s="83" t="s">
        <v>150</v>
      </c>
      <c r="E30" s="84"/>
      <c r="F30" s="84"/>
      <c r="G30" s="84"/>
      <c r="H30" s="84"/>
      <c r="I30" s="84"/>
      <c r="J30" s="70"/>
    </row>
    <row r="31" ht="22.8" customHeight="1" spans="1:10">
      <c r="A31" s="55"/>
      <c r="B31" s="83" t="s">
        <v>134</v>
      </c>
      <c r="C31" s="84"/>
      <c r="D31" s="83" t="s">
        <v>151</v>
      </c>
      <c r="E31" s="84"/>
      <c r="F31" s="84"/>
      <c r="G31" s="84"/>
      <c r="H31" s="84"/>
      <c r="I31" s="84"/>
      <c r="J31" s="70"/>
    </row>
    <row r="32" ht="22.8" customHeight="1" spans="1:10">
      <c r="A32" s="55"/>
      <c r="B32" s="83" t="s">
        <v>134</v>
      </c>
      <c r="C32" s="84"/>
      <c r="D32" s="83" t="s">
        <v>152</v>
      </c>
      <c r="E32" s="84"/>
      <c r="F32" s="84"/>
      <c r="G32" s="84"/>
      <c r="H32" s="84"/>
      <c r="I32" s="84"/>
      <c r="J32" s="70"/>
    </row>
    <row r="33" ht="22.8" customHeight="1" spans="1:10">
      <c r="A33" s="55"/>
      <c r="B33" s="95" t="s">
        <v>134</v>
      </c>
      <c r="C33" s="96"/>
      <c r="D33" s="95" t="s">
        <v>153</v>
      </c>
      <c r="E33" s="96"/>
      <c r="F33" s="96"/>
      <c r="G33" s="96"/>
      <c r="H33" s="96"/>
      <c r="I33" s="96"/>
      <c r="J33" s="70"/>
    </row>
    <row r="34" ht="22.8" customHeight="1" spans="1:10">
      <c r="A34" s="97"/>
      <c r="B34" s="98"/>
      <c r="C34" s="99"/>
      <c r="D34" s="100"/>
      <c r="E34" s="101"/>
      <c r="F34" s="101"/>
      <c r="G34" s="101"/>
      <c r="H34" s="101"/>
      <c r="I34" s="101"/>
      <c r="J34" s="107"/>
    </row>
    <row r="35" ht="22.8" customHeight="1" spans="1:10">
      <c r="A35" s="97"/>
      <c r="B35" s="102"/>
      <c r="C35" s="99"/>
      <c r="D35" s="100" t="s">
        <v>154</v>
      </c>
      <c r="E35" s="101">
        <v>0</v>
      </c>
      <c r="F35" s="101"/>
      <c r="G35" s="101"/>
      <c r="H35" s="101"/>
      <c r="I35" s="101"/>
      <c r="J35" s="107"/>
    </row>
    <row r="36" ht="22.8" customHeight="1" spans="1:10">
      <c r="A36" s="97"/>
      <c r="B36" s="100"/>
      <c r="C36" s="101"/>
      <c r="D36" s="100"/>
      <c r="E36" s="101"/>
      <c r="F36" s="101"/>
      <c r="G36" s="101"/>
      <c r="H36" s="101"/>
      <c r="I36" s="101"/>
      <c r="J36" s="107"/>
    </row>
    <row r="37" ht="22.8" customHeight="1" spans="1:10">
      <c r="A37" s="97"/>
      <c r="B37" s="103" t="s">
        <v>155</v>
      </c>
      <c r="C37" s="101">
        <f>C6+C10</f>
        <v>261.3</v>
      </c>
      <c r="D37" s="103" t="s">
        <v>156</v>
      </c>
      <c r="E37" s="101">
        <f>F37+G37+H37+I37</f>
        <v>261.3</v>
      </c>
      <c r="F37" s="101">
        <f>SUM(F7:F33)</f>
        <v>261.3</v>
      </c>
      <c r="G37" s="101"/>
      <c r="H37" s="101"/>
      <c r="I37" s="101"/>
      <c r="J37" s="107"/>
    </row>
    <row r="38" ht="9.75" customHeight="1" spans="1:10">
      <c r="A38" s="104"/>
      <c r="B38" s="104"/>
      <c r="C38" s="104"/>
      <c r="D38" s="50"/>
      <c r="E38" s="104"/>
      <c r="F38" s="104"/>
      <c r="G38" s="104"/>
      <c r="H38" s="104"/>
      <c r="I38" s="104"/>
      <c r="J38" s="87"/>
    </row>
  </sheetData>
  <mergeCells count="7">
    <mergeCell ref="B2:I2"/>
    <mergeCell ref="B3:C3"/>
    <mergeCell ref="B4:C4"/>
    <mergeCell ref="D4:I4"/>
    <mergeCell ref="A7:A9"/>
    <mergeCell ref="A11:A13"/>
    <mergeCell ref="A14:A33"/>
  </mergeCells>
  <printOptions horizontalCentered="1"/>
  <pageMargins left="0.751388888888889" right="0.751388888888889" top="0.271527777777778" bottom="0.271527777777778" header="0" footer="0"/>
  <pageSetup paperSize="9" scale="65" fitToWidth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Q16"/>
  <sheetViews>
    <sheetView workbookViewId="0">
      <pane ySplit="6" topLeftCell="A7" activePane="bottomLeft" state="frozen"/>
      <selection/>
      <selection pane="bottomLeft" activeCell="P15" sqref="P15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42" width="10.2583333333333" customWidth="1"/>
    <col min="43" max="43" width="1.53333333333333" customWidth="1"/>
    <col min="44" max="45" width="9.76666666666667" customWidth="1"/>
  </cols>
  <sheetData>
    <row r="1" ht="16.35" customHeight="1" spans="1:43">
      <c r="A1" s="49"/>
      <c r="B1" s="49"/>
      <c r="C1" s="49"/>
      <c r="E1" s="76"/>
      <c r="F1" s="48"/>
      <c r="G1" s="48"/>
      <c r="H1" s="48"/>
      <c r="I1" s="76"/>
      <c r="J1" s="76"/>
      <c r="K1" s="48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7" t="s">
        <v>157</v>
      </c>
      <c r="AQ1" s="86"/>
    </row>
    <row r="2" ht="22.8" customHeight="1" spans="1:43">
      <c r="A2" s="48"/>
      <c r="B2" s="52" t="s">
        <v>158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86"/>
    </row>
    <row r="3" ht="19.55" customHeight="1" spans="1:43">
      <c r="A3" s="53"/>
      <c r="B3" s="54" t="s">
        <v>6</v>
      </c>
      <c r="C3" s="54"/>
      <c r="D3" s="54"/>
      <c r="E3" s="54"/>
      <c r="G3" s="53"/>
      <c r="H3" s="78"/>
      <c r="I3" s="89"/>
      <c r="J3" s="89"/>
      <c r="K3" s="90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78" t="s">
        <v>7</v>
      </c>
      <c r="AP3" s="78"/>
      <c r="AQ3" s="86"/>
    </row>
    <row r="4" ht="24.4" customHeight="1" spans="1:43">
      <c r="A4" s="55"/>
      <c r="B4" s="79" t="s">
        <v>10</v>
      </c>
      <c r="C4" s="79"/>
      <c r="D4" s="79"/>
      <c r="E4" s="79"/>
      <c r="F4" s="79" t="s">
        <v>159</v>
      </c>
      <c r="G4" s="79" t="s">
        <v>160</v>
      </c>
      <c r="H4" s="79"/>
      <c r="I4" s="79"/>
      <c r="J4" s="79"/>
      <c r="K4" s="79"/>
      <c r="L4" s="79"/>
      <c r="M4" s="79"/>
      <c r="N4" s="79"/>
      <c r="O4" s="79"/>
      <c r="P4" s="79"/>
      <c r="Q4" s="79" t="s">
        <v>161</v>
      </c>
      <c r="R4" s="79"/>
      <c r="S4" s="79"/>
      <c r="T4" s="79"/>
      <c r="U4" s="79"/>
      <c r="V4" s="79"/>
      <c r="W4" s="79"/>
      <c r="X4" s="79"/>
      <c r="Y4" s="79"/>
      <c r="Z4" s="79"/>
      <c r="AA4" s="79" t="s">
        <v>162</v>
      </c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86"/>
    </row>
    <row r="5" ht="24.4" customHeight="1" spans="1:43">
      <c r="A5" s="55"/>
      <c r="B5" s="79" t="s">
        <v>71</v>
      </c>
      <c r="C5" s="79"/>
      <c r="D5" s="79" t="s">
        <v>72</v>
      </c>
      <c r="E5" s="79" t="s">
        <v>73</v>
      </c>
      <c r="F5" s="79"/>
      <c r="G5" s="79" t="s">
        <v>60</v>
      </c>
      <c r="H5" s="79" t="s">
        <v>163</v>
      </c>
      <c r="I5" s="79"/>
      <c r="J5" s="79"/>
      <c r="K5" s="79" t="s">
        <v>164</v>
      </c>
      <c r="L5" s="79"/>
      <c r="M5" s="79"/>
      <c r="N5" s="79" t="s">
        <v>165</v>
      </c>
      <c r="O5" s="79"/>
      <c r="P5" s="79"/>
      <c r="Q5" s="79" t="s">
        <v>60</v>
      </c>
      <c r="R5" s="79" t="s">
        <v>163</v>
      </c>
      <c r="S5" s="79"/>
      <c r="T5" s="79"/>
      <c r="U5" s="79" t="s">
        <v>164</v>
      </c>
      <c r="V5" s="79"/>
      <c r="W5" s="79"/>
      <c r="X5" s="79" t="s">
        <v>165</v>
      </c>
      <c r="Y5" s="79"/>
      <c r="Z5" s="79"/>
      <c r="AA5" s="79" t="s">
        <v>60</v>
      </c>
      <c r="AB5" s="79" t="s">
        <v>163</v>
      </c>
      <c r="AC5" s="79"/>
      <c r="AD5" s="79"/>
      <c r="AE5" s="79" t="s">
        <v>164</v>
      </c>
      <c r="AF5" s="79"/>
      <c r="AG5" s="79"/>
      <c r="AH5" s="79" t="s">
        <v>165</v>
      </c>
      <c r="AI5" s="79"/>
      <c r="AJ5" s="79"/>
      <c r="AK5" s="79" t="s">
        <v>166</v>
      </c>
      <c r="AL5" s="79"/>
      <c r="AM5" s="79"/>
      <c r="AN5" s="79" t="s">
        <v>118</v>
      </c>
      <c r="AO5" s="79"/>
      <c r="AP5" s="79"/>
      <c r="AQ5" s="86"/>
    </row>
    <row r="6" ht="24.4" customHeight="1" spans="1:43">
      <c r="A6" s="50"/>
      <c r="B6" s="79" t="s">
        <v>74</v>
      </c>
      <c r="C6" s="79" t="s">
        <v>75</v>
      </c>
      <c r="D6" s="79"/>
      <c r="E6" s="79"/>
      <c r="F6" s="79"/>
      <c r="G6" s="79"/>
      <c r="H6" s="79" t="s">
        <v>167</v>
      </c>
      <c r="I6" s="79" t="s">
        <v>100</v>
      </c>
      <c r="J6" s="79" t="s">
        <v>101</v>
      </c>
      <c r="K6" s="79" t="s">
        <v>167</v>
      </c>
      <c r="L6" s="79" t="s">
        <v>100</v>
      </c>
      <c r="M6" s="79" t="s">
        <v>101</v>
      </c>
      <c r="N6" s="79" t="s">
        <v>167</v>
      </c>
      <c r="O6" s="79" t="s">
        <v>100</v>
      </c>
      <c r="P6" s="79" t="s">
        <v>101</v>
      </c>
      <c r="Q6" s="79"/>
      <c r="R6" s="79" t="s">
        <v>167</v>
      </c>
      <c r="S6" s="79" t="s">
        <v>100</v>
      </c>
      <c r="T6" s="79" t="s">
        <v>101</v>
      </c>
      <c r="U6" s="79" t="s">
        <v>167</v>
      </c>
      <c r="V6" s="79" t="s">
        <v>100</v>
      </c>
      <c r="W6" s="79" t="s">
        <v>101</v>
      </c>
      <c r="X6" s="79" t="s">
        <v>167</v>
      </c>
      <c r="Y6" s="79" t="s">
        <v>100</v>
      </c>
      <c r="Z6" s="79" t="s">
        <v>101</v>
      </c>
      <c r="AA6" s="79"/>
      <c r="AB6" s="79" t="s">
        <v>167</v>
      </c>
      <c r="AC6" s="79" t="s">
        <v>100</v>
      </c>
      <c r="AD6" s="79" t="s">
        <v>101</v>
      </c>
      <c r="AE6" s="79" t="s">
        <v>167</v>
      </c>
      <c r="AF6" s="79" t="s">
        <v>100</v>
      </c>
      <c r="AG6" s="79" t="s">
        <v>101</v>
      </c>
      <c r="AH6" s="79" t="s">
        <v>167</v>
      </c>
      <c r="AI6" s="79" t="s">
        <v>100</v>
      </c>
      <c r="AJ6" s="79" t="s">
        <v>101</v>
      </c>
      <c r="AK6" s="79" t="s">
        <v>167</v>
      </c>
      <c r="AL6" s="79" t="s">
        <v>100</v>
      </c>
      <c r="AM6" s="79" t="s">
        <v>101</v>
      </c>
      <c r="AN6" s="79" t="s">
        <v>167</v>
      </c>
      <c r="AO6" s="79" t="s">
        <v>100</v>
      </c>
      <c r="AP6" s="79" t="s">
        <v>101</v>
      </c>
      <c r="AQ6" s="86"/>
    </row>
    <row r="7" s="88" customFormat="1" ht="22.8" customHeight="1" spans="1:43">
      <c r="A7" s="55"/>
      <c r="B7" s="80"/>
      <c r="C7" s="80"/>
      <c r="D7" s="80"/>
      <c r="E7" s="59" t="s">
        <v>77</v>
      </c>
      <c r="F7" s="81">
        <f>+F8</f>
        <v>261.3</v>
      </c>
      <c r="G7" s="81">
        <f>+G8</f>
        <v>261.3</v>
      </c>
      <c r="H7" s="81">
        <f>+H8</f>
        <v>261.3</v>
      </c>
      <c r="I7" s="81">
        <f>+I8</f>
        <v>259.8</v>
      </c>
      <c r="J7" s="81">
        <f>+J8</f>
        <v>1.5</v>
      </c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6"/>
    </row>
    <row r="8" s="88" customFormat="1" ht="22.8" customHeight="1" spans="1:43">
      <c r="A8" s="55"/>
      <c r="B8" s="82" t="s">
        <v>24</v>
      </c>
      <c r="C8" s="82" t="s">
        <v>24</v>
      </c>
      <c r="D8" s="83"/>
      <c r="E8" s="83" t="s">
        <v>24</v>
      </c>
      <c r="F8" s="84">
        <f>+F9</f>
        <v>261.3</v>
      </c>
      <c r="G8" s="84">
        <f>+G9</f>
        <v>261.3</v>
      </c>
      <c r="H8" s="84">
        <f>+H9</f>
        <v>261.3</v>
      </c>
      <c r="I8" s="84">
        <f>+I9</f>
        <v>259.8</v>
      </c>
      <c r="J8" s="84">
        <f>+J9</f>
        <v>1.5</v>
      </c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6"/>
    </row>
    <row r="9" s="88" customFormat="1" ht="22.8" customHeight="1" spans="1:43">
      <c r="A9" s="55"/>
      <c r="B9" s="82" t="s">
        <v>24</v>
      </c>
      <c r="C9" s="82" t="s">
        <v>24</v>
      </c>
      <c r="D9" s="83"/>
      <c r="E9" s="83" t="s">
        <v>168</v>
      </c>
      <c r="F9" s="84">
        <f>+F10+F12</f>
        <v>261.3</v>
      </c>
      <c r="G9" s="84">
        <f>+G10+G12</f>
        <v>261.3</v>
      </c>
      <c r="H9" s="84">
        <f>+H10+H12</f>
        <v>261.3</v>
      </c>
      <c r="I9" s="84">
        <f>+I10+I12</f>
        <v>259.8</v>
      </c>
      <c r="J9" s="84">
        <f>+J10+J12</f>
        <v>1.5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6"/>
    </row>
    <row r="10" s="88" customFormat="1" ht="22.8" customHeight="1" spans="1:43">
      <c r="A10" s="55"/>
      <c r="B10" s="82" t="s">
        <v>24</v>
      </c>
      <c r="C10" s="82" t="s">
        <v>24</v>
      </c>
      <c r="D10" s="83"/>
      <c r="E10" s="83" t="s">
        <v>169</v>
      </c>
      <c r="F10" s="84">
        <f>+F11</f>
        <v>237.69</v>
      </c>
      <c r="G10" s="84">
        <f>+G11</f>
        <v>237.69</v>
      </c>
      <c r="H10" s="84">
        <f>+H11</f>
        <v>237.69</v>
      </c>
      <c r="I10" s="84">
        <f>+I11</f>
        <v>237.69</v>
      </c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6"/>
    </row>
    <row r="11" s="88" customFormat="1" ht="22.8" customHeight="1" spans="1:43">
      <c r="A11" s="55"/>
      <c r="B11" s="82" t="s">
        <v>170</v>
      </c>
      <c r="C11" s="82" t="s">
        <v>90</v>
      </c>
      <c r="D11" s="83" t="s">
        <v>82</v>
      </c>
      <c r="E11" s="83" t="s">
        <v>171</v>
      </c>
      <c r="F11" s="84">
        <f>+G11</f>
        <v>237.69</v>
      </c>
      <c r="G11" s="84">
        <f>+H11</f>
        <v>237.69</v>
      </c>
      <c r="H11" s="84">
        <f>+I11+J11</f>
        <v>237.69</v>
      </c>
      <c r="I11" s="84">
        <v>237.69</v>
      </c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6"/>
    </row>
    <row r="12" s="88" customFormat="1" ht="22.8" customHeight="1" spans="2:43">
      <c r="B12" s="82" t="s">
        <v>24</v>
      </c>
      <c r="C12" s="82" t="s">
        <v>24</v>
      </c>
      <c r="D12" s="83"/>
      <c r="E12" s="83" t="s">
        <v>172</v>
      </c>
      <c r="F12" s="84">
        <f>+F13+F14+F15</f>
        <v>23.61</v>
      </c>
      <c r="G12" s="84">
        <f>+G13+G14+G15</f>
        <v>23.61</v>
      </c>
      <c r="H12" s="84">
        <f>+H13+H14+H15</f>
        <v>23.61</v>
      </c>
      <c r="I12" s="84">
        <f>+I13+I14+I15</f>
        <v>22.11</v>
      </c>
      <c r="J12" s="84">
        <f>+J13+J14+J15</f>
        <v>1.5</v>
      </c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6"/>
    </row>
    <row r="13" s="88" customFormat="1" ht="22.8" customHeight="1" spans="1:43">
      <c r="A13" s="55"/>
      <c r="B13" s="82" t="s">
        <v>173</v>
      </c>
      <c r="C13" s="82" t="s">
        <v>90</v>
      </c>
      <c r="D13" s="83" t="s">
        <v>82</v>
      </c>
      <c r="E13" s="83" t="s">
        <v>174</v>
      </c>
      <c r="F13" s="84">
        <f>+G13</f>
        <v>11.42</v>
      </c>
      <c r="G13" s="84">
        <f>+H13</f>
        <v>11.42</v>
      </c>
      <c r="H13" s="84">
        <f>+I13+J13</f>
        <v>11.42</v>
      </c>
      <c r="I13" s="84">
        <v>11.42</v>
      </c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6"/>
    </row>
    <row r="14" s="88" customFormat="1" ht="22.8" customHeight="1" spans="1:43">
      <c r="A14" s="55"/>
      <c r="B14" s="82" t="s">
        <v>173</v>
      </c>
      <c r="C14" s="82" t="s">
        <v>80</v>
      </c>
      <c r="D14" s="83" t="s">
        <v>82</v>
      </c>
      <c r="E14" s="83" t="s">
        <v>175</v>
      </c>
      <c r="F14" s="84">
        <f>+G14</f>
        <v>10.69</v>
      </c>
      <c r="G14" s="84">
        <f>+H14</f>
        <v>10.69</v>
      </c>
      <c r="H14" s="84">
        <f>+I14+J14</f>
        <v>10.69</v>
      </c>
      <c r="I14" s="84">
        <v>10.69</v>
      </c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6"/>
    </row>
    <row r="15" s="88" customFormat="1" ht="22.8" customHeight="1" spans="1:43">
      <c r="A15" s="55"/>
      <c r="B15" s="82" t="s">
        <v>173</v>
      </c>
      <c r="C15" s="82" t="s">
        <v>87</v>
      </c>
      <c r="D15" s="83" t="s">
        <v>82</v>
      </c>
      <c r="E15" s="83" t="s">
        <v>176</v>
      </c>
      <c r="F15" s="84">
        <f>+G15</f>
        <v>1.5</v>
      </c>
      <c r="G15" s="84">
        <f>+H15</f>
        <v>1.5</v>
      </c>
      <c r="H15" s="84">
        <f>+I15+J15</f>
        <v>1.5</v>
      </c>
      <c r="I15" s="84"/>
      <c r="J15" s="84">
        <v>1.5</v>
      </c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6"/>
    </row>
    <row r="16" ht="9.75" customHeight="1" spans="1:43">
      <c r="A16" s="64"/>
      <c r="B16" s="64"/>
      <c r="C16" s="64"/>
      <c r="D16" s="85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87"/>
    </row>
  </sheetData>
  <mergeCells count="27">
    <mergeCell ref="B1:C1"/>
    <mergeCell ref="B2:AP2"/>
    <mergeCell ref="B3:E3"/>
    <mergeCell ref="AO3:AP3"/>
    <mergeCell ref="B4:E4"/>
    <mergeCell ref="G4:P4"/>
    <mergeCell ref="Q4:Z4"/>
    <mergeCell ref="AA4:AP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N5:AP5"/>
    <mergeCell ref="A13:A15"/>
    <mergeCell ref="D5:D6"/>
    <mergeCell ref="E5:E6"/>
    <mergeCell ref="F4:F6"/>
    <mergeCell ref="G5:G6"/>
    <mergeCell ref="Q5:Q6"/>
    <mergeCell ref="AA5:AA6"/>
  </mergeCells>
  <pageMargins left="0.751388888888889" right="0.751388888888889" top="0.271527777777778" bottom="0.271527777777778" header="0" footer="0"/>
  <pageSetup paperSize="9" scale="2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F13"/>
  <sheetViews>
    <sheetView workbookViewId="0">
      <pane ySplit="6" topLeftCell="A7" activePane="bottomLeft" state="frozen"/>
      <selection/>
      <selection pane="bottomLeft" activeCell="A7" sqref="A7"/>
    </sheetView>
  </sheetViews>
  <sheetFormatPr defaultColWidth="10" defaultRowHeight="13.5"/>
  <cols>
    <col min="1" max="1" width="1.53333333333333" customWidth="1"/>
    <col min="2" max="2" width="4.375" customWidth="1"/>
    <col min="3" max="4" width="3.375" customWidth="1"/>
    <col min="5" max="5" width="9.375" customWidth="1"/>
    <col min="6" max="6" width="27.25" customWidth="1"/>
    <col min="7" max="7" width="8.125" customWidth="1"/>
    <col min="8" max="8" width="8.625" customWidth="1"/>
    <col min="9" max="47" width="6.625" customWidth="1"/>
    <col min="48" max="48" width="7" customWidth="1"/>
    <col min="49" max="51" width="6.625" customWidth="1"/>
    <col min="52" max="52" width="8.625" customWidth="1"/>
    <col min="53" max="58" width="6.625" customWidth="1"/>
    <col min="59" max="59" width="16.4083333333333" customWidth="1"/>
    <col min="60" max="80" width="6.625" customWidth="1"/>
    <col min="81" max="81" width="12.625" customWidth="1"/>
    <col min="82" max="108" width="6.625" customWidth="1"/>
    <col min="109" max="109" width="8.88333333333333" customWidth="1"/>
    <col min="110" max="110" width="1.53333333333333" customWidth="1"/>
    <col min="111" max="112" width="9.76666666666667" customWidth="1"/>
  </cols>
  <sheetData>
    <row r="1" ht="16.35" customHeight="1" spans="1:110">
      <c r="A1" s="48"/>
      <c r="B1" s="49"/>
      <c r="C1" s="49"/>
      <c r="D1" s="49"/>
      <c r="E1" s="50"/>
      <c r="F1" s="50"/>
      <c r="G1" s="66" t="s">
        <v>177</v>
      </c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55"/>
    </row>
    <row r="2" ht="22.8" customHeight="1" spans="1:110">
      <c r="A2" s="48"/>
      <c r="B2" s="52" t="s">
        <v>178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5" t="s">
        <v>4</v>
      </c>
    </row>
    <row r="3" ht="19.55" customHeight="1" spans="1:110">
      <c r="A3" s="53"/>
      <c r="B3" s="54" t="s">
        <v>6</v>
      </c>
      <c r="C3" s="54"/>
      <c r="D3" s="54"/>
      <c r="E3" s="54"/>
      <c r="F3" s="54"/>
      <c r="G3" s="53"/>
      <c r="H3" s="78" t="s">
        <v>7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68"/>
    </row>
    <row r="4" ht="50" customHeight="1" spans="1:110">
      <c r="A4" s="50"/>
      <c r="B4" s="56" t="s">
        <v>10</v>
      </c>
      <c r="C4" s="56"/>
      <c r="D4" s="56"/>
      <c r="E4" s="56"/>
      <c r="F4" s="56"/>
      <c r="G4" s="56" t="s">
        <v>60</v>
      </c>
      <c r="H4" s="73" t="s">
        <v>179</v>
      </c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 t="s">
        <v>180</v>
      </c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 t="s">
        <v>181</v>
      </c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 t="s">
        <v>182</v>
      </c>
      <c r="BI4" s="73" t="s">
        <v>183</v>
      </c>
      <c r="BJ4" s="73"/>
      <c r="BK4" s="73"/>
      <c r="BL4" s="73"/>
      <c r="BM4" s="73" t="s">
        <v>184</v>
      </c>
      <c r="BN4" s="73"/>
      <c r="BO4" s="73" t="s">
        <v>185</v>
      </c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186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 t="s">
        <v>187</v>
      </c>
      <c r="CR4" s="73"/>
      <c r="CS4" s="73" t="s">
        <v>188</v>
      </c>
      <c r="CT4" s="73"/>
      <c r="CU4" s="73"/>
      <c r="CV4" s="73"/>
      <c r="CW4" s="73"/>
      <c r="CX4" s="73" t="s">
        <v>189</v>
      </c>
      <c r="CY4" s="73"/>
      <c r="CZ4" s="73"/>
      <c r="DA4" s="73" t="s">
        <v>190</v>
      </c>
      <c r="DB4" s="73"/>
      <c r="DC4" s="73"/>
      <c r="DD4" s="73"/>
      <c r="DE4" s="73"/>
      <c r="DF4" s="50"/>
    </row>
    <row r="5" ht="50" customHeight="1" spans="1:110">
      <c r="A5" s="50"/>
      <c r="B5" s="56" t="s">
        <v>71</v>
      </c>
      <c r="C5" s="56"/>
      <c r="D5" s="56"/>
      <c r="E5" s="56" t="s">
        <v>72</v>
      </c>
      <c r="F5" s="56" t="s">
        <v>73</v>
      </c>
      <c r="G5" s="56"/>
      <c r="H5" s="73" t="s">
        <v>191</v>
      </c>
      <c r="I5" s="73" t="s">
        <v>192</v>
      </c>
      <c r="J5" s="73" t="s">
        <v>193</v>
      </c>
      <c r="K5" s="73" t="s">
        <v>194</v>
      </c>
      <c r="L5" s="73" t="s">
        <v>195</v>
      </c>
      <c r="M5" s="73" t="s">
        <v>196</v>
      </c>
      <c r="N5" s="73" t="s">
        <v>197</v>
      </c>
      <c r="O5" s="73" t="s">
        <v>198</v>
      </c>
      <c r="P5" s="73" t="s">
        <v>199</v>
      </c>
      <c r="Q5" s="73" t="s">
        <v>200</v>
      </c>
      <c r="R5" s="73" t="s">
        <v>201</v>
      </c>
      <c r="S5" s="73" t="s">
        <v>202</v>
      </c>
      <c r="T5" s="73" t="s">
        <v>203</v>
      </c>
      <c r="U5" s="73" t="s">
        <v>204</v>
      </c>
      <c r="V5" s="73" t="s">
        <v>205</v>
      </c>
      <c r="W5" s="73" t="s">
        <v>206</v>
      </c>
      <c r="X5" s="73" t="s">
        <v>207</v>
      </c>
      <c r="Y5" s="73" t="s">
        <v>208</v>
      </c>
      <c r="Z5" s="73" t="s">
        <v>209</v>
      </c>
      <c r="AA5" s="73" t="s">
        <v>210</v>
      </c>
      <c r="AB5" s="73" t="s">
        <v>211</v>
      </c>
      <c r="AC5" s="73" t="s">
        <v>212</v>
      </c>
      <c r="AD5" s="73" t="s">
        <v>213</v>
      </c>
      <c r="AE5" s="73" t="s">
        <v>214</v>
      </c>
      <c r="AF5" s="73" t="s">
        <v>215</v>
      </c>
      <c r="AG5" s="73" t="s">
        <v>216</v>
      </c>
      <c r="AH5" s="73" t="s">
        <v>217</v>
      </c>
      <c r="AI5" s="73" t="s">
        <v>218</v>
      </c>
      <c r="AJ5" s="73" t="s">
        <v>219</v>
      </c>
      <c r="AK5" s="73" t="s">
        <v>220</v>
      </c>
      <c r="AL5" s="73" t="s">
        <v>221</v>
      </c>
      <c r="AM5" s="73" t="s">
        <v>222</v>
      </c>
      <c r="AN5" s="73" t="s">
        <v>223</v>
      </c>
      <c r="AO5" s="73" t="s">
        <v>224</v>
      </c>
      <c r="AP5" s="73" t="s">
        <v>225</v>
      </c>
      <c r="AQ5" s="73" t="s">
        <v>226</v>
      </c>
      <c r="AR5" s="73" t="s">
        <v>227</v>
      </c>
      <c r="AS5" s="73" t="s">
        <v>228</v>
      </c>
      <c r="AT5" s="73" t="s">
        <v>229</v>
      </c>
      <c r="AU5" s="73" t="s">
        <v>230</v>
      </c>
      <c r="AV5" s="73" t="s">
        <v>231</v>
      </c>
      <c r="AW5" s="73" t="s">
        <v>232</v>
      </c>
      <c r="AX5" s="73" t="s">
        <v>233</v>
      </c>
      <c r="AY5" s="73" t="s">
        <v>234</v>
      </c>
      <c r="AZ5" s="73" t="s">
        <v>235</v>
      </c>
      <c r="BA5" s="73" t="s">
        <v>236</v>
      </c>
      <c r="BB5" s="73" t="s">
        <v>237</v>
      </c>
      <c r="BC5" s="73" t="s">
        <v>238</v>
      </c>
      <c r="BD5" s="73" t="s">
        <v>239</v>
      </c>
      <c r="BE5" s="73" t="s">
        <v>240</v>
      </c>
      <c r="BF5" s="73" t="s">
        <v>241</v>
      </c>
      <c r="BG5" s="73" t="s">
        <v>242</v>
      </c>
      <c r="BH5" s="73" t="s">
        <v>243</v>
      </c>
      <c r="BI5" s="73" t="s">
        <v>244</v>
      </c>
      <c r="BJ5" s="73" t="s">
        <v>245</v>
      </c>
      <c r="BK5" s="73" t="s">
        <v>246</v>
      </c>
      <c r="BL5" s="73" t="s">
        <v>247</v>
      </c>
      <c r="BM5" s="73" t="s">
        <v>248</v>
      </c>
      <c r="BN5" s="73" t="s">
        <v>249</v>
      </c>
      <c r="BO5" s="73" t="s">
        <v>250</v>
      </c>
      <c r="BP5" s="73" t="s">
        <v>251</v>
      </c>
      <c r="BQ5" s="73" t="s">
        <v>252</v>
      </c>
      <c r="BR5" s="73" t="s">
        <v>253</v>
      </c>
      <c r="BS5" s="73" t="s">
        <v>254</v>
      </c>
      <c r="BT5" s="73" t="s">
        <v>255</v>
      </c>
      <c r="BU5" s="73" t="s">
        <v>256</v>
      </c>
      <c r="BV5" s="73" t="s">
        <v>257</v>
      </c>
      <c r="BW5" s="73" t="s">
        <v>258</v>
      </c>
      <c r="BX5" s="73" t="s">
        <v>259</v>
      </c>
      <c r="BY5" s="73" t="s">
        <v>260</v>
      </c>
      <c r="BZ5" s="73" t="s">
        <v>261</v>
      </c>
      <c r="CA5" s="73" t="s">
        <v>250</v>
      </c>
      <c r="CB5" s="73" t="s">
        <v>251</v>
      </c>
      <c r="CC5" s="73" t="s">
        <v>252</v>
      </c>
      <c r="CD5" s="73" t="s">
        <v>253</v>
      </c>
      <c r="CE5" s="73" t="s">
        <v>254</v>
      </c>
      <c r="CF5" s="73" t="s">
        <v>255</v>
      </c>
      <c r="CG5" s="73" t="s">
        <v>256</v>
      </c>
      <c r="CH5" s="73" t="s">
        <v>262</v>
      </c>
      <c r="CI5" s="73" t="s">
        <v>263</v>
      </c>
      <c r="CJ5" s="73" t="s">
        <v>264</v>
      </c>
      <c r="CK5" s="73" t="s">
        <v>265</v>
      </c>
      <c r="CL5" s="73" t="s">
        <v>257</v>
      </c>
      <c r="CM5" s="73" t="s">
        <v>258</v>
      </c>
      <c r="CN5" s="73" t="s">
        <v>259</v>
      </c>
      <c r="CO5" s="73" t="s">
        <v>260</v>
      </c>
      <c r="CP5" s="73" t="s">
        <v>266</v>
      </c>
      <c r="CQ5" s="73" t="s">
        <v>267</v>
      </c>
      <c r="CR5" s="73" t="s">
        <v>268</v>
      </c>
      <c r="CS5" s="73" t="s">
        <v>267</v>
      </c>
      <c r="CT5" s="73" t="s">
        <v>269</v>
      </c>
      <c r="CU5" s="73" t="s">
        <v>270</v>
      </c>
      <c r="CV5" s="73" t="s">
        <v>271</v>
      </c>
      <c r="CW5" s="73" t="s">
        <v>268</v>
      </c>
      <c r="CX5" s="73" t="s">
        <v>272</v>
      </c>
      <c r="CY5" s="73" t="s">
        <v>273</v>
      </c>
      <c r="CZ5" s="73" t="s">
        <v>274</v>
      </c>
      <c r="DA5" s="73" t="s">
        <v>275</v>
      </c>
      <c r="DB5" s="73" t="s">
        <v>276</v>
      </c>
      <c r="DC5" s="73" t="s">
        <v>277</v>
      </c>
      <c r="DD5" s="73" t="s">
        <v>278</v>
      </c>
      <c r="DE5" s="73" t="s">
        <v>190</v>
      </c>
      <c r="DF5" s="50"/>
    </row>
    <row r="6" ht="50" customHeight="1" spans="1:110">
      <c r="A6" s="57"/>
      <c r="B6" s="56" t="s">
        <v>74</v>
      </c>
      <c r="C6" s="56" t="s">
        <v>75</v>
      </c>
      <c r="D6" s="56" t="s">
        <v>76</v>
      </c>
      <c r="E6" s="56"/>
      <c r="F6" s="56"/>
      <c r="G6" s="56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0"/>
    </row>
    <row r="7" ht="22.8" customHeight="1" spans="1:110">
      <c r="A7" s="58"/>
      <c r="B7" s="59"/>
      <c r="C7" s="59"/>
      <c r="D7" s="59"/>
      <c r="E7" s="59"/>
      <c r="F7" s="59" t="s">
        <v>77</v>
      </c>
      <c r="G7" s="60">
        <f>+G8</f>
        <v>261.3</v>
      </c>
      <c r="H7" s="60">
        <f>+H8</f>
        <v>237.69</v>
      </c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>
        <f>+AV8</f>
        <v>10.69</v>
      </c>
      <c r="AW7" s="60"/>
      <c r="AX7" s="60"/>
      <c r="AY7" s="60"/>
      <c r="AZ7" s="60">
        <f>+AZ8</f>
        <v>11.42</v>
      </c>
      <c r="BA7" s="60"/>
      <c r="BB7" s="60"/>
      <c r="BC7" s="60"/>
      <c r="BD7" s="60"/>
      <c r="BE7" s="60"/>
      <c r="BF7" s="60"/>
      <c r="BG7" s="60">
        <f>+BG8</f>
        <v>1.5</v>
      </c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71"/>
    </row>
    <row r="8" ht="22.8" customHeight="1" spans="1:110">
      <c r="A8" s="57"/>
      <c r="B8" s="61"/>
      <c r="C8" s="61"/>
      <c r="D8" s="61"/>
      <c r="E8" s="61"/>
      <c r="F8" s="61" t="s">
        <v>24</v>
      </c>
      <c r="G8" s="63">
        <f>+G9</f>
        <v>261.3</v>
      </c>
      <c r="H8" s="63">
        <f>+H9</f>
        <v>237.69</v>
      </c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>
        <f>+AV9</f>
        <v>10.69</v>
      </c>
      <c r="AW8" s="63"/>
      <c r="AX8" s="63"/>
      <c r="AY8" s="63"/>
      <c r="AZ8" s="63">
        <f>+AZ9</f>
        <v>11.42</v>
      </c>
      <c r="BA8" s="63"/>
      <c r="BB8" s="63"/>
      <c r="BC8" s="63"/>
      <c r="BD8" s="63"/>
      <c r="BE8" s="63"/>
      <c r="BF8" s="63"/>
      <c r="BG8" s="63">
        <f>+BG9</f>
        <v>1.5</v>
      </c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63"/>
      <c r="CO8" s="63"/>
      <c r="CP8" s="63"/>
      <c r="CQ8" s="63"/>
      <c r="CR8" s="63"/>
      <c r="CS8" s="63"/>
      <c r="CT8" s="63"/>
      <c r="CU8" s="63"/>
      <c r="CV8" s="63"/>
      <c r="CW8" s="63"/>
      <c r="CX8" s="63"/>
      <c r="CY8" s="63"/>
      <c r="CZ8" s="63"/>
      <c r="DA8" s="63"/>
      <c r="DB8" s="63"/>
      <c r="DC8" s="63"/>
      <c r="DD8" s="63"/>
      <c r="DE8" s="63"/>
      <c r="DF8" s="69"/>
    </row>
    <row r="9" ht="22.8" customHeight="1" spans="1:110">
      <c r="A9" s="57"/>
      <c r="B9" s="61"/>
      <c r="C9" s="61"/>
      <c r="D9" s="61"/>
      <c r="E9" s="61"/>
      <c r="F9" s="61" t="s">
        <v>104</v>
      </c>
      <c r="G9" s="63">
        <f>+SUM(G10:G12)</f>
        <v>261.3</v>
      </c>
      <c r="H9" s="63">
        <f>+SUM(H10:H12)</f>
        <v>237.69</v>
      </c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>
        <f>+SUM(AV10:AV12)</f>
        <v>10.69</v>
      </c>
      <c r="AW9" s="63"/>
      <c r="AX9" s="63"/>
      <c r="AY9" s="63"/>
      <c r="AZ9" s="63">
        <f>+SUM(AZ10:AZ12)</f>
        <v>11.42</v>
      </c>
      <c r="BA9" s="63"/>
      <c r="BB9" s="63"/>
      <c r="BC9" s="63"/>
      <c r="BD9" s="63"/>
      <c r="BE9" s="63"/>
      <c r="BF9" s="63"/>
      <c r="BG9" s="63">
        <f>+SUM(BG10:BG12)</f>
        <v>1.5</v>
      </c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3"/>
      <c r="CQ9" s="63"/>
      <c r="CR9" s="63"/>
      <c r="CS9" s="63"/>
      <c r="CT9" s="63"/>
      <c r="CU9" s="63"/>
      <c r="CV9" s="63"/>
      <c r="CW9" s="63"/>
      <c r="CX9" s="63"/>
      <c r="CY9" s="63"/>
      <c r="CZ9" s="63"/>
      <c r="DA9" s="63"/>
      <c r="DB9" s="63"/>
      <c r="DC9" s="63"/>
      <c r="DD9" s="63"/>
      <c r="DE9" s="63"/>
      <c r="DF9" s="69"/>
    </row>
    <row r="10" ht="22.8" customHeight="1" spans="1:110">
      <c r="A10" s="57"/>
      <c r="B10" s="61" t="s">
        <v>79</v>
      </c>
      <c r="C10" s="61" t="s">
        <v>80</v>
      </c>
      <c r="D10" s="61" t="s">
        <v>81</v>
      </c>
      <c r="E10" s="61" t="s">
        <v>82</v>
      </c>
      <c r="F10" s="61" t="s">
        <v>105</v>
      </c>
      <c r="G10" s="63">
        <f>+SUM(H10:DE10)</f>
        <v>18.36</v>
      </c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>
        <v>10.69</v>
      </c>
      <c r="AW10" s="75"/>
      <c r="AX10" s="75"/>
      <c r="AY10" s="75"/>
      <c r="AZ10" s="75">
        <v>7.67</v>
      </c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0"/>
    </row>
    <row r="11" ht="22.8" customHeight="1" spans="1:110">
      <c r="A11" s="57"/>
      <c r="B11" s="61" t="s">
        <v>89</v>
      </c>
      <c r="C11" s="61" t="s">
        <v>81</v>
      </c>
      <c r="D11" s="61" t="s">
        <v>90</v>
      </c>
      <c r="E11" s="61" t="s">
        <v>82</v>
      </c>
      <c r="F11" s="61" t="s">
        <v>109</v>
      </c>
      <c r="G11" s="63">
        <f>+SUM(H11:DE11)</f>
        <v>201.5</v>
      </c>
      <c r="H11" s="75">
        <v>200</v>
      </c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>
        <v>1.5</v>
      </c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0"/>
    </row>
    <row r="12" ht="22.8" customHeight="1" spans="1:110">
      <c r="A12" s="57"/>
      <c r="B12" s="61" t="s">
        <v>89</v>
      </c>
      <c r="C12" s="61" t="s">
        <v>92</v>
      </c>
      <c r="D12" s="61" t="s">
        <v>87</v>
      </c>
      <c r="E12" s="61" t="s">
        <v>82</v>
      </c>
      <c r="F12" s="61" t="s">
        <v>110</v>
      </c>
      <c r="G12" s="63">
        <f>+SUM(H12:DE12)</f>
        <v>41.44</v>
      </c>
      <c r="H12" s="75">
        <v>37.69</v>
      </c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>
        <v>3.75</v>
      </c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0"/>
    </row>
    <row r="13" ht="9.75" customHeight="1" spans="1:110">
      <c r="A13" s="64"/>
      <c r="B13" s="65"/>
      <c r="C13" s="65"/>
      <c r="D13" s="65"/>
      <c r="E13" s="65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  <c r="CA13" s="64"/>
      <c r="CB13" s="64"/>
      <c r="CC13" s="64"/>
      <c r="CD13" s="64"/>
      <c r="CE13" s="64"/>
      <c r="CF13" s="64"/>
      <c r="CG13" s="64"/>
      <c r="CH13" s="64"/>
      <c r="CI13" s="64"/>
      <c r="CJ13" s="64"/>
      <c r="CK13" s="64"/>
      <c r="CL13" s="64"/>
      <c r="CM13" s="64"/>
      <c r="CN13" s="64"/>
      <c r="CO13" s="64"/>
      <c r="CP13" s="64"/>
      <c r="CQ13" s="64"/>
      <c r="CR13" s="64"/>
      <c r="CS13" s="64"/>
      <c r="CT13" s="64"/>
      <c r="CU13" s="64"/>
      <c r="CV13" s="64"/>
      <c r="CW13" s="64"/>
      <c r="CX13" s="64"/>
      <c r="CY13" s="64"/>
      <c r="CZ13" s="64"/>
      <c r="DA13" s="64"/>
      <c r="DB13" s="64"/>
      <c r="DC13" s="64"/>
      <c r="DD13" s="64"/>
      <c r="DE13" s="64"/>
      <c r="DF13" s="72"/>
    </row>
  </sheetData>
  <mergeCells count="124">
    <mergeCell ref="B1:D1"/>
    <mergeCell ref="G1:DE1"/>
    <mergeCell ref="B2:DE2"/>
    <mergeCell ref="B3:F3"/>
    <mergeCell ref="H3:DE3"/>
    <mergeCell ref="B4:F4"/>
    <mergeCell ref="H4:T4"/>
    <mergeCell ref="U4:AU4"/>
    <mergeCell ref="AV4:BG4"/>
    <mergeCell ref="BI4:BL4"/>
    <mergeCell ref="BM4:BN4"/>
    <mergeCell ref="BO4:BZ4"/>
    <mergeCell ref="CA4:CP4"/>
    <mergeCell ref="CQ4:CR4"/>
    <mergeCell ref="CS4:CW4"/>
    <mergeCell ref="CX4:CZ4"/>
    <mergeCell ref="DA4:DE4"/>
    <mergeCell ref="B5:D5"/>
    <mergeCell ref="A10:A12"/>
    <mergeCell ref="E5:E6"/>
    <mergeCell ref="F5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</mergeCells>
  <pageMargins left="0.393055555555556" right="0.118055555555556" top="0.271527777777778" bottom="0.271527777777778" header="0" footer="0"/>
  <pageSetup paperSize="9" scale="37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workbookViewId="0">
      <pane ySplit="6" topLeftCell="A7" activePane="bottomLeft" state="frozen"/>
      <selection/>
      <selection pane="bottomLeft" activeCell="N18" sqref="N18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6.35" customHeight="1" spans="1:9">
      <c r="A1" s="49"/>
      <c r="B1" s="49"/>
      <c r="C1" s="49"/>
      <c r="D1" s="76"/>
      <c r="E1" s="76"/>
      <c r="F1" s="48"/>
      <c r="G1" s="48"/>
      <c r="H1" s="77" t="s">
        <v>279</v>
      </c>
      <c r="I1" s="86"/>
    </row>
    <row r="2" ht="22.8" customHeight="1" spans="1:9">
      <c r="A2" s="48"/>
      <c r="B2" s="52" t="s">
        <v>280</v>
      </c>
      <c r="C2" s="52"/>
      <c r="D2" s="52"/>
      <c r="E2" s="52"/>
      <c r="F2" s="52"/>
      <c r="G2" s="52"/>
      <c r="H2" s="52"/>
      <c r="I2" s="86"/>
    </row>
    <row r="3" ht="19.55" customHeight="1" spans="1:9">
      <c r="A3" s="53"/>
      <c r="B3" s="54" t="s">
        <v>6</v>
      </c>
      <c r="C3" s="54"/>
      <c r="D3" s="54"/>
      <c r="E3" s="54"/>
      <c r="G3" s="53"/>
      <c r="H3" s="78" t="s">
        <v>7</v>
      </c>
      <c r="I3" s="86"/>
    </row>
    <row r="4" ht="24.4" customHeight="1" spans="1:9">
      <c r="A4" s="55"/>
      <c r="B4" s="79" t="s">
        <v>10</v>
      </c>
      <c r="C4" s="79"/>
      <c r="D4" s="79"/>
      <c r="E4" s="79"/>
      <c r="F4" s="79" t="s">
        <v>100</v>
      </c>
      <c r="G4" s="79"/>
      <c r="H4" s="79"/>
      <c r="I4" s="86"/>
    </row>
    <row r="5" ht="24.4" customHeight="1" spans="1:9">
      <c r="A5" s="55"/>
      <c r="B5" s="79" t="s">
        <v>71</v>
      </c>
      <c r="C5" s="79"/>
      <c r="D5" s="79" t="s">
        <v>72</v>
      </c>
      <c r="E5" s="79" t="s">
        <v>73</v>
      </c>
      <c r="F5" s="79" t="s">
        <v>60</v>
      </c>
      <c r="G5" s="79" t="s">
        <v>281</v>
      </c>
      <c r="H5" s="79" t="s">
        <v>282</v>
      </c>
      <c r="I5" s="86"/>
    </row>
    <row r="6" ht="24.4" customHeight="1" spans="1:9">
      <c r="A6" s="50"/>
      <c r="B6" s="79" t="s">
        <v>74</v>
      </c>
      <c r="C6" s="79" t="s">
        <v>75</v>
      </c>
      <c r="D6" s="79"/>
      <c r="E6" s="79"/>
      <c r="F6" s="79"/>
      <c r="G6" s="79"/>
      <c r="H6" s="79"/>
      <c r="I6" s="86"/>
    </row>
    <row r="7" ht="22.8" customHeight="1" spans="1:9">
      <c r="A7" s="55"/>
      <c r="B7" s="80"/>
      <c r="C7" s="80"/>
      <c r="D7" s="80"/>
      <c r="E7" s="59" t="s">
        <v>77</v>
      </c>
      <c r="F7" s="81">
        <f>+F8</f>
        <v>259.8</v>
      </c>
      <c r="G7" s="81">
        <f>+G8</f>
        <v>259.8</v>
      </c>
      <c r="H7" s="81"/>
      <c r="I7" s="86"/>
    </row>
    <row r="8" ht="22.8" customHeight="1" spans="1:9">
      <c r="A8" s="55"/>
      <c r="B8" s="82" t="s">
        <v>24</v>
      </c>
      <c r="C8" s="82" t="s">
        <v>24</v>
      </c>
      <c r="D8" s="83"/>
      <c r="E8" s="83" t="s">
        <v>24</v>
      </c>
      <c r="F8" s="84">
        <f>+F9</f>
        <v>259.8</v>
      </c>
      <c r="G8" s="84">
        <f>+G9</f>
        <v>259.8</v>
      </c>
      <c r="H8" s="84"/>
      <c r="I8" s="86"/>
    </row>
    <row r="9" ht="22.8" customHeight="1" spans="1:9">
      <c r="A9" s="55"/>
      <c r="B9" s="82" t="s">
        <v>24</v>
      </c>
      <c r="C9" s="82" t="s">
        <v>24</v>
      </c>
      <c r="D9" s="83" t="s">
        <v>82</v>
      </c>
      <c r="E9" s="83" t="s">
        <v>104</v>
      </c>
      <c r="F9" s="84">
        <f>+F10+F12</f>
        <v>259.8</v>
      </c>
      <c r="G9" s="84">
        <f>+G10+G12</f>
        <v>259.8</v>
      </c>
      <c r="H9" s="84"/>
      <c r="I9" s="86"/>
    </row>
    <row r="10" ht="22.8" customHeight="1" spans="1:9">
      <c r="A10" s="55"/>
      <c r="B10" s="82" t="s">
        <v>24</v>
      </c>
      <c r="C10" s="82" t="s">
        <v>24</v>
      </c>
      <c r="D10" s="83" t="s">
        <v>82</v>
      </c>
      <c r="E10" s="83" t="s">
        <v>283</v>
      </c>
      <c r="F10" s="84">
        <f>+F11</f>
        <v>237.69</v>
      </c>
      <c r="G10" s="84">
        <f>+G11</f>
        <v>237.69</v>
      </c>
      <c r="H10" s="84"/>
      <c r="I10" s="86"/>
    </row>
    <row r="11" ht="22.8" customHeight="1" spans="1:9">
      <c r="A11" s="55"/>
      <c r="B11" s="82" t="s">
        <v>284</v>
      </c>
      <c r="C11" s="82" t="s">
        <v>285</v>
      </c>
      <c r="D11" s="83" t="s">
        <v>82</v>
      </c>
      <c r="E11" s="83" t="s">
        <v>286</v>
      </c>
      <c r="F11" s="84">
        <f>+G11</f>
        <v>237.69</v>
      </c>
      <c r="G11" s="84">
        <v>237.69</v>
      </c>
      <c r="H11" s="84"/>
      <c r="I11" s="86"/>
    </row>
    <row r="12" ht="22.8" customHeight="1" spans="2:9">
      <c r="B12" s="82" t="s">
        <v>24</v>
      </c>
      <c r="C12" s="82" t="s">
        <v>24</v>
      </c>
      <c r="D12" s="83" t="s">
        <v>82</v>
      </c>
      <c r="E12" s="83" t="s">
        <v>287</v>
      </c>
      <c r="F12" s="84">
        <f>+SUM(F13:F14)</f>
        <v>22.11</v>
      </c>
      <c r="G12" s="84">
        <f>+SUM(G13:G14)</f>
        <v>22.11</v>
      </c>
      <c r="H12" s="84"/>
      <c r="I12" s="86"/>
    </row>
    <row r="13" ht="22.8" customHeight="1" spans="1:9">
      <c r="A13" s="55"/>
      <c r="B13" s="82" t="s">
        <v>288</v>
      </c>
      <c r="C13" s="82" t="s">
        <v>285</v>
      </c>
      <c r="D13" s="83" t="s">
        <v>82</v>
      </c>
      <c r="E13" s="83" t="s">
        <v>289</v>
      </c>
      <c r="F13" s="84">
        <f>+G13</f>
        <v>11.42</v>
      </c>
      <c r="G13" s="84">
        <v>11.42</v>
      </c>
      <c r="H13" s="84"/>
      <c r="I13" s="86"/>
    </row>
    <row r="14" ht="22.8" customHeight="1" spans="1:9">
      <c r="A14" s="55"/>
      <c r="B14" s="82" t="s">
        <v>288</v>
      </c>
      <c r="C14" s="82" t="s">
        <v>290</v>
      </c>
      <c r="D14" s="83" t="s">
        <v>82</v>
      </c>
      <c r="E14" s="83" t="s">
        <v>291</v>
      </c>
      <c r="F14" s="84">
        <f>+G14</f>
        <v>10.69</v>
      </c>
      <c r="G14" s="84">
        <v>10.69</v>
      </c>
      <c r="H14" s="84"/>
      <c r="I14" s="86"/>
    </row>
    <row r="15" ht="9.75" customHeight="1" spans="1:9">
      <c r="A15" s="64"/>
      <c r="B15" s="64"/>
      <c r="C15" s="64"/>
      <c r="D15" s="85"/>
      <c r="E15" s="64"/>
      <c r="F15" s="64"/>
      <c r="G15" s="64"/>
      <c r="H15" s="64"/>
      <c r="I15" s="87"/>
    </row>
  </sheetData>
  <mergeCells count="12">
    <mergeCell ref="B1:C1"/>
    <mergeCell ref="B2:H2"/>
    <mergeCell ref="B3:E3"/>
    <mergeCell ref="B4:E4"/>
    <mergeCell ref="F4:H4"/>
    <mergeCell ref="B5:C5"/>
    <mergeCell ref="A13:A14"/>
    <mergeCell ref="D5:D6"/>
    <mergeCell ref="E5:E6"/>
    <mergeCell ref="F5:F6"/>
    <mergeCell ref="G5:G6"/>
    <mergeCell ref="H5:H6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tabSelected="1" workbookViewId="0">
      <pane ySplit="5" topLeftCell="A6" activePane="bottomLeft" state="frozen"/>
      <selection/>
      <selection pane="bottomLeft" activeCell="F29" sqref="F29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10" width="9.76666666666667" customWidth="1"/>
  </cols>
  <sheetData>
    <row r="1" ht="16.35" customHeight="1" spans="1:8">
      <c r="A1" s="48"/>
      <c r="B1" s="49"/>
      <c r="C1" s="49"/>
      <c r="D1" s="49"/>
      <c r="E1" s="50"/>
      <c r="F1" s="50"/>
      <c r="G1" s="66" t="s">
        <v>292</v>
      </c>
      <c r="H1" s="55"/>
    </row>
    <row r="2" ht="22.8" customHeight="1" spans="1:8">
      <c r="A2" s="48"/>
      <c r="B2" s="52" t="s">
        <v>293</v>
      </c>
      <c r="C2" s="52"/>
      <c r="D2" s="52"/>
      <c r="E2" s="52"/>
      <c r="F2" s="52"/>
      <c r="G2" s="52"/>
      <c r="H2" s="55" t="s">
        <v>4</v>
      </c>
    </row>
    <row r="3" ht="19.55" customHeight="1" spans="1:8">
      <c r="A3" s="53"/>
      <c r="B3" s="54" t="s">
        <v>6</v>
      </c>
      <c r="C3" s="54"/>
      <c r="D3" s="54"/>
      <c r="E3" s="54"/>
      <c r="F3" s="54"/>
      <c r="G3" s="67" t="s">
        <v>7</v>
      </c>
      <c r="H3" s="68"/>
    </row>
    <row r="4" ht="24.4" customHeight="1" spans="1:8">
      <c r="A4" s="57"/>
      <c r="B4" s="56" t="s">
        <v>71</v>
      </c>
      <c r="C4" s="56"/>
      <c r="D4" s="56"/>
      <c r="E4" s="56" t="s">
        <v>72</v>
      </c>
      <c r="F4" s="56" t="s">
        <v>73</v>
      </c>
      <c r="G4" s="56" t="s">
        <v>294</v>
      </c>
      <c r="H4" s="69"/>
    </row>
    <row r="5" ht="24.4" customHeight="1" spans="1:8">
      <c r="A5" s="57"/>
      <c r="B5" s="56" t="s">
        <v>74</v>
      </c>
      <c r="C5" s="56" t="s">
        <v>75</v>
      </c>
      <c r="D5" s="56" t="s">
        <v>76</v>
      </c>
      <c r="E5" s="56"/>
      <c r="F5" s="56"/>
      <c r="G5" s="56"/>
      <c r="H5" s="70"/>
    </row>
    <row r="6" ht="22.8" customHeight="1" spans="1:8">
      <c r="A6" s="58"/>
      <c r="B6" s="59"/>
      <c r="C6" s="59"/>
      <c r="D6" s="59"/>
      <c r="E6" s="59"/>
      <c r="F6" s="59" t="s">
        <v>77</v>
      </c>
      <c r="G6" s="60">
        <f>+G7</f>
        <v>1.5</v>
      </c>
      <c r="H6" s="71"/>
    </row>
    <row r="7" ht="22.8" customHeight="1" spans="1:8">
      <c r="A7" s="57"/>
      <c r="B7" s="61"/>
      <c r="C7" s="61"/>
      <c r="D7" s="61"/>
      <c r="E7" s="61"/>
      <c r="F7" s="61" t="s">
        <v>24</v>
      </c>
      <c r="G7" s="63">
        <f>+G8</f>
        <v>1.5</v>
      </c>
      <c r="H7" s="69"/>
    </row>
    <row r="8" ht="22.8" customHeight="1" spans="1:8">
      <c r="A8" s="57"/>
      <c r="B8" s="61"/>
      <c r="C8" s="61"/>
      <c r="D8" s="61"/>
      <c r="E8" s="61"/>
      <c r="F8" s="61" t="s">
        <v>104</v>
      </c>
      <c r="G8" s="63">
        <f>+G9</f>
        <v>1.5</v>
      </c>
      <c r="H8" s="69"/>
    </row>
    <row r="9" ht="22.8" customHeight="1" spans="1:8">
      <c r="A9" s="57"/>
      <c r="B9" s="61"/>
      <c r="C9" s="61"/>
      <c r="D9" s="61"/>
      <c r="E9" s="61"/>
      <c r="F9" s="61" t="s">
        <v>109</v>
      </c>
      <c r="G9" s="63">
        <f>+G10</f>
        <v>1.5</v>
      </c>
      <c r="H9" s="70"/>
    </row>
    <row r="10" ht="22.8" customHeight="1" spans="1:8">
      <c r="A10" s="57"/>
      <c r="B10" s="61" t="s">
        <v>89</v>
      </c>
      <c r="C10" s="61" t="s">
        <v>81</v>
      </c>
      <c r="D10" s="61" t="s">
        <v>90</v>
      </c>
      <c r="E10" s="61" t="s">
        <v>82</v>
      </c>
      <c r="F10" s="61" t="s">
        <v>295</v>
      </c>
      <c r="G10" s="75">
        <v>1.5</v>
      </c>
      <c r="H10" s="70"/>
    </row>
    <row r="11" ht="9.75" customHeight="1" spans="1:8">
      <c r="A11" s="64"/>
      <c r="B11" s="65"/>
      <c r="C11" s="65"/>
      <c r="D11" s="65"/>
      <c r="E11" s="65"/>
      <c r="F11" s="64"/>
      <c r="G11" s="64"/>
      <c r="H11" s="72"/>
    </row>
  </sheetData>
  <mergeCells count="7">
    <mergeCell ref="B1:D1"/>
    <mergeCell ref="B2:G2"/>
    <mergeCell ref="B3:F3"/>
    <mergeCell ref="B4:D4"/>
    <mergeCell ref="E4:E5"/>
    <mergeCell ref="F4:F5"/>
    <mergeCell ref="G4:G5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6_1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虾呗</cp:lastModifiedBy>
  <dcterms:created xsi:type="dcterms:W3CDTF">2022-01-26T06:49:00Z</dcterms:created>
  <dcterms:modified xsi:type="dcterms:W3CDTF">2023-09-18T09:30:51Z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2052-11.8.6.11719</vt:lpwstr>
  </property>
  <property fmtid="{D5CDD505-2E9C-101B-9397-08002B2CF9AE}" pid="3" name="KSOReadingLayout">
    <vt:bool>true</vt:bool>
  </property>
  <property fmtid="{D5CDD505-2E9C-101B-9397-08002B2CF9AE}" pid="4" name="ICV">
    <vt:lpwstr>A46F173CCBD84D38BBEE5B78CD14D892_12</vt:lpwstr>
  </property>
</Properties>
</file>